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 defaultThemeVersion="166925"/>
  <sheets>
    <sheet name="1-Identification de la mission" sheetId="1" r:id="rId1"/>
    <sheet name="2.1-Système documentaire" sheetId="2" r:id="rId2"/>
    <sheet name="2.2-GRILLE-Analyse des risques" sheetId="3" r:id="rId3"/>
    <sheet name="4 et 6-Signatures et Annexes" sheetId="4" r:id="rId4"/>
    <sheet name="Définitions" sheetId="5" r:id="rId5"/>
    <sheet name="Liste de choix" sheetId="6" r:id="rId6"/>
  </sheets>
  <definedNames>
    <definedName name="_xlnm._FilterDatabase" localSheetId="2" hidden="1">'Liste de choix'!$C$4:$C$5</definedName>
    <definedName name="Segment_Non_conforme">#N/A</definedName>
  </definedNames>
</workbook>
</file>

<file path=xl/comments3.xml><?xml version="1.0" encoding="utf-8"?>
<comments xmlns="http://schemas.openxmlformats.org/spreadsheetml/2006/main">
  <authors>
    <author>RICARD Anne-Sophie</author>
    <author>CORREC Olivier</author>
  </authors>
  <commentList>
    <comment ref="Q7" authorId="0">
      <text>
        <t xml:space="preserve">ex : mise à jour documentaire, formation du personnel, diagnostic complet de l'installation, etc
</t>
      </text>
    </comment>
    <comment ref="B35" authorId="1">
      <text>
        <t xml:space="preserve">- Exemple (avec consommable) : Chaussette, cartouche filtante 
- Exemple (sans consommable) : Tamis</t>
      </text>
    </comment>
    <comment ref="B39" authorId="1">
      <text>
        <t>Indiquer si précisé, le seuil de coupure</t>
      </text>
    </comment>
    <comment ref="B81" authorId="1">
      <text>
        <t xml:space="preserve">Exemple (avec consommable) : Chaussette, cartouche filtante 
Exemple (sans consommable) : Tamis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Ã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æ¸¸ã´ã·ãã¯ Light"/>
        <a:font script="Hang" typeface="ë§ì ê³ ë"/>
        <a:font script="Hans" typeface="ç­çº¿ Light"/>
        <a:font script="Hant" typeface="æ°ç´°æé«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æ¸¸ã´ã·ãã¯"/>
        <a:font script="Hang" typeface="ë§ì ê³ ë"/>
        <a:font script="Hans" typeface="ç­çº¿"/>
        <a:font script="Hant" typeface="æ°ç´°æé«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62"/>
  <sheetViews>
    <sheetView workbookViewId="0" rightToLeft="0"/>
  </sheetViews>
  <cols>
    <col min="1" max="1" customWidth="1" width="8.54296875"/>
    <col min="2" max="2" customWidth="1" width="22"/>
    <col min="3" max="3" customWidth="1" width="3"/>
    <col min="4" max="4" customWidth="1" width="15.453125"/>
    <col min="5" max="5" customWidth="1" width="15.7265625"/>
    <col min="6" max="6" customWidth="1" width="3"/>
    <col min="7" max="7" customWidth="1" width="12.1796875"/>
    <col min="8" max="8" customWidth="1" width="14.453125"/>
    <col min="9" max="9" customWidth="1" width="8.26953125"/>
  </cols>
  <sheetData>
    <row r="2" ht="15" customHeight="1"/>
    <row r="3" ht="15" customHeight="1">
      <c r="B3" t="str">
        <v>Visite(s) sur site</v>
      </c>
    </row>
    <row r="4" ht="15" customHeight="1">
      <c r="B4" t="str">
        <v>Date :</v>
      </c>
      <c r="E4" t="str">
        <v>Heure de début :</v>
      </c>
      <c r="H4" t="str">
        <v>Heure de fin :</v>
      </c>
    </row>
    <row r="5">
      <c r="B5" t="str">
        <v>Bâtiment(s) visités :</v>
      </c>
    </row>
    <row r="6" ht="15" customHeight="1">
      <c r="B6" t="str">
        <v>Identification des intervenants</v>
      </c>
    </row>
    <row r="7" ht="15" customHeight="1">
      <c r="B7" t="str">
        <v>- Propriétaire du réseau intérieur :</v>
      </c>
    </row>
    <row r="8" ht="15" customHeight="1">
      <c r="B8" t="str">
        <v>Représenté par :</v>
      </c>
      <c r="E8" t="str">
        <v>Fonction :</v>
      </c>
      <c r="I8" t="str">
        <v>Société :</v>
      </c>
    </row>
    <row r="9" ht="15" customHeight="1">
      <c r="B9" t="str">
        <v xml:space="preserve">Tél. : </v>
      </c>
      <c r="G9" t="str">
        <v>Adresse mail :</v>
      </c>
    </row>
    <row r="10" ht="15" customHeight="1">
      <c r="B10" t="str">
        <v>- Gestionnaire du réseau intérieur par délégation contractuelle (le cas échéant) :</v>
      </c>
    </row>
    <row r="11" ht="15" customHeight="1">
      <c r="B11" t="str">
        <v>Représenté par :</v>
      </c>
      <c r="E11" t="str">
        <v xml:space="preserve">Fonction : </v>
      </c>
      <c r="I11" t="str">
        <v>Société :</v>
      </c>
    </row>
    <row r="12" ht="15" customHeight="1">
      <c r="B12" t="str">
        <v xml:space="preserve">Tél. : </v>
      </c>
      <c r="G12" t="str">
        <v xml:space="preserve">Adresse mail : </v>
      </c>
    </row>
    <row r="13" ht="15" customHeight="1">
      <c r="B13" t="str">
        <v>- Société de maintenance du réseau (si applicable) :</v>
      </c>
    </row>
    <row r="14" ht="15" customHeight="1">
      <c r="B14" t="str">
        <v>Maintenance du surpresseur :</v>
      </c>
      <c r="H14" t="str">
        <v>Contact :</v>
      </c>
    </row>
    <row r="15" ht="15" customHeight="1">
      <c r="B15" t="str">
        <v>Maintenance réseau distribution EFS :</v>
      </c>
      <c r="H15" t="str">
        <v>Contact :</v>
      </c>
    </row>
    <row r="16" ht="15" customHeight="1">
      <c r="B16" t="str">
        <v>Maintenance chaufferie/production ECS :</v>
      </c>
      <c r="H16" t="str">
        <v>Contact :</v>
      </c>
    </row>
    <row r="17">
      <c r="B17" t="str">
        <v>Maintenance réseau ECS :</v>
      </c>
      <c r="H17" t="str">
        <v>Contact :</v>
      </c>
    </row>
    <row r="18" ht="15" customHeight="1">
      <c r="B18" t="str">
        <v>Autres sociétés :</v>
      </c>
      <c r="H18" t="str">
        <v>Contact :</v>
      </c>
    </row>
    <row r="19" ht="15" customHeight="1">
      <c r="B19" t="str">
        <v>- Professionnel(s) chargé de l'analyse des risques</v>
      </c>
    </row>
    <row r="20" ht="15" customHeight="1">
      <c r="B20" t="str">
        <v>Nom :</v>
      </c>
      <c r="E20" t="str">
        <v>Fonction :</v>
      </c>
      <c r="I20" t="str">
        <v>Société :</v>
      </c>
    </row>
    <row r="21" ht="15" customHeight="1">
      <c r="B21" t="str">
        <v>- Compétences du professionnel chargé de l'analyse des risques</v>
      </c>
    </row>
    <row r="22" ht="15" customHeight="1">
      <c r="B22" t="str">
        <v>Certification :</v>
      </c>
      <c r="E22" t="str">
        <v>Numéro :</v>
      </c>
      <c r="I22" t="str">
        <v>Validité :</v>
      </c>
    </row>
    <row r="23" ht="15" customHeight="1">
      <c r="B23" t="str">
        <v>Formation :</v>
      </c>
      <c r="E23" t="str">
        <v>Intitulé :</v>
      </c>
      <c r="I23" t="str">
        <v>Date :</v>
      </c>
    </row>
    <row r="24" ht="15" customHeight="1">
      <c r="B24" t="str">
        <v>Expérience :</v>
      </c>
    </row>
    <row r="25" ht="15" customHeight="1">
      <c r="B25" t="str">
        <v>- Personnes présentes :</v>
      </c>
    </row>
    <row r="26" ht="15" customHeight="1">
      <c r="B26" t="str">
        <v>Nom :</v>
      </c>
      <c r="E26" t="str">
        <v>Fonction :</v>
      </c>
      <c r="I26" t="str">
        <v>Société :</v>
      </c>
    </row>
    <row r="27" ht="15" customHeight="1">
      <c r="B27" t="str">
        <v>Nom :</v>
      </c>
      <c r="E27" t="str">
        <v>Fonction :</v>
      </c>
      <c r="I27" t="str">
        <v>Société :</v>
      </c>
    </row>
    <row r="28" ht="15" customHeight="1">
      <c r="B28" t="str">
        <v>Nom :</v>
      </c>
      <c r="E28" t="str">
        <v>Fonction :</v>
      </c>
      <c r="I28" t="str">
        <v>Société :</v>
      </c>
    </row>
    <row r="29" ht="15" customHeight="1">
      <c r="B29" t="str">
        <v>Identification du bâtiment concerné (à adapter selon la typologie du bâtiment)</v>
      </c>
    </row>
    <row r="30" ht="15" customHeight="1">
      <c r="B30" t="str">
        <v>Dénomination :</v>
      </c>
    </row>
    <row r="31" ht="15" customHeight="1">
      <c r="B31" t="str">
        <v>Adresse :</v>
      </c>
    </row>
    <row r="32" ht="15" customHeight="1">
      <c r="B32" t="str">
        <v>Date de construction :</v>
      </c>
    </row>
    <row r="33" ht="15" customHeight="1">
      <c r="B33" t="str">
        <v>Typologie du Bâtiment :</v>
      </c>
    </row>
    <row r="34" ht="15" customHeight="1">
      <c r="B34" t="str">
        <v>Types de populations accueillies :</v>
      </c>
    </row>
    <row r="35" ht="26.649999999999995" customHeight="1">
      <c r="B35" t="str">
        <v xml:space="preserve">Capacité d'accueil (nombre de personnes) :                                                   </v>
      </c>
    </row>
    <row r="36" ht="15" customHeight="1">
      <c r="B36" t="str">
        <v>Nombre de bâtiments concernés :</v>
      </c>
    </row>
    <row r="37" ht="32.25" customHeight="1">
      <c r="B37" t="str">
        <v>Nombre de lits :</v>
      </c>
      <c r="H37" t="str">
        <v>Nombres de chambres :</v>
      </c>
    </row>
    <row r="38" ht="15" customHeight="1">
      <c r="B38" t="str">
        <v>Volumes d’eaux consommés (m3/jour)</v>
      </c>
      <c r="E38" t="str">
        <v>Eau froide :</v>
      </c>
    </row>
    <row r="39" ht="15" customHeight="1">
      <c r="B39" t="str">
        <v>Type de fonctionnement (continu, saisonnier, intermittent, …) :</v>
      </c>
    </row>
    <row r="40" ht="15" customHeight="1">
      <c r="B40" t="str">
        <v>Type de production d’eau chaude sanitaire :</v>
      </c>
    </row>
    <row r="41" ht="15" customHeight="1">
      <c r="B41" t="str">
        <v xml:space="preserve">Centralisée </v>
      </c>
      <c r="E41" t="str">
        <v>Directe</v>
      </c>
      <c r="G41" t="str">
        <v xml:space="preserve"> (en l'absence d'échangeur, Ex. : ballon électrique)</v>
      </c>
    </row>
    <row r="42" ht="15" customHeight="1">
      <c r="B42" t="str">
        <v>Individuelle</v>
      </c>
      <c r="E42" t="str">
        <v>Indirecte</v>
      </c>
    </row>
    <row r="43" ht="15" customHeight="1">
      <c r="B43" t="str">
        <v>Type réseau primaire ou mixte (si Indirecte)</v>
      </c>
    </row>
    <row r="44" ht="15" customHeight="1">
      <c r="B44" t="str">
        <v>Electrique</v>
      </c>
      <c r="E44" t="str">
        <v>Réseau solaire</v>
      </c>
    </row>
    <row r="45" ht="15" customHeight="1">
      <c r="B45" t="str">
        <v>Electrique avec PAC</v>
      </c>
      <c r="E45" t="str">
        <v>Réseau urbain</v>
      </c>
    </row>
    <row r="46" ht="15" customHeight="1">
      <c r="B46" t="str">
        <v>Chaudière gaz</v>
      </c>
      <c r="E46" t="str">
        <v>Autre</v>
      </c>
    </row>
    <row r="47" ht="15" customHeight="1">
      <c r="B47" t="str">
        <v>Chaudière fioul</v>
      </c>
    </row>
    <row r="48" ht="15" customHeight="1">
      <c r="B48" t="str">
        <v>Mode de production d’eau chaude sanitaire :</v>
      </c>
    </row>
    <row r="49" ht="15" customHeight="1">
      <c r="B49" t="str">
        <v>Instantanée</v>
      </c>
      <c r="E49" t="str">
        <v>Semi-accumulée</v>
      </c>
    </row>
    <row r="50" ht="15" customHeight="1">
      <c r="B50" t="str">
        <v>Semi-Instantanée</v>
      </c>
      <c r="E50" t="str">
        <v>Accumulation</v>
      </c>
    </row>
    <row r="51" ht="15" customHeight="1">
      <c r="B51" t="str">
        <v>Type d'échange :</v>
      </c>
    </row>
    <row r="52" ht="15" customHeight="1">
      <c r="B52" t="str">
        <v>Echangeur externe</v>
      </c>
      <c r="E52" t="str">
        <v>Autre</v>
      </c>
    </row>
    <row r="53" ht="15" customHeight="1">
      <c r="B53" t="str">
        <v>Echangeur interne</v>
      </c>
    </row>
    <row r="54" ht="16.4" customHeight="1">
      <c r="B54" t="str">
        <v>(Serpentin, tubulaire)</v>
      </c>
    </row>
    <row r="55" ht="15" customHeight="1">
      <c r="B55" t="str">
        <v>Si Pré-chauffage :</v>
      </c>
    </row>
    <row r="56" ht="15" customHeight="1">
      <c r="B56" t="str">
        <v>Solaire</v>
      </c>
    </row>
    <row r="57" ht="15" customHeight="1">
      <c r="B57" t="str">
        <v>Condensats fumées</v>
      </c>
    </row>
    <row r="58" ht="15" customHeight="1">
      <c r="B58" t="str">
        <v>Autres</v>
      </c>
      <c r="D58" t="str">
        <v>Préciser :</v>
      </c>
    </row>
    <row r="59">
      <c r="B59" t="str">
        <v>Description du réseau</v>
      </c>
    </row>
    <row r="60">
      <c r="B60" t="str">
        <v xml:space="preserve">Type de réseau : </v>
      </c>
    </row>
    <row r="61">
      <c r="B61" t="str">
        <v>Bouclé</v>
      </c>
    </row>
    <row r="62" ht="15" customHeight="1">
      <c r="B62" t="str">
        <v>Non bouclé</v>
      </c>
    </row>
  </sheetData>
  <mergeCells count="75">
    <mergeCell ref="B21:E21"/>
    <mergeCell ref="B55:J55"/>
    <mergeCell ref="E58:H58"/>
    <mergeCell ref="B59:J59"/>
    <mergeCell ref="B60:J60"/>
    <mergeCell ref="B39:E39"/>
    <mergeCell ref="G39:J39"/>
    <mergeCell ref="B40:J40"/>
    <mergeCell ref="B43:D43"/>
    <mergeCell ref="B48:J48"/>
    <mergeCell ref="B51:J51"/>
    <mergeCell ref="B38:D38"/>
    <mergeCell ref="B33:D33"/>
    <mergeCell ref="E33:J33"/>
    <mergeCell ref="B34:D34"/>
    <mergeCell ref="E34:J34"/>
    <mergeCell ref="B35:D35"/>
    <mergeCell ref="E35:J35"/>
    <mergeCell ref="B36:D36"/>
    <mergeCell ref="E36:J36"/>
    <mergeCell ref="B37:D37"/>
    <mergeCell ref="E37:G37"/>
    <mergeCell ref="H37:I37"/>
    <mergeCell ref="B32:D32"/>
    <mergeCell ref="E32:J32"/>
    <mergeCell ref="C26:D26"/>
    <mergeCell ref="G26:H26"/>
    <mergeCell ref="C27:D27"/>
    <mergeCell ref="G27:H27"/>
    <mergeCell ref="C28:D28"/>
    <mergeCell ref="G28:H28"/>
    <mergeCell ref="B29:J29"/>
    <mergeCell ref="B30:D30"/>
    <mergeCell ref="E30:J30"/>
    <mergeCell ref="B31:D31"/>
    <mergeCell ref="E31:J31"/>
    <mergeCell ref="C20:D20"/>
    <mergeCell ref="G20:H20"/>
    <mergeCell ref="B16:D16"/>
    <mergeCell ref="E16:G16"/>
    <mergeCell ref="I16:J16"/>
    <mergeCell ref="B17:D17"/>
    <mergeCell ref="E17:G17"/>
    <mergeCell ref="I17:J17"/>
    <mergeCell ref="B18:D18"/>
    <mergeCell ref="E18:G18"/>
    <mergeCell ref="I18:J18"/>
    <mergeCell ref="B19:E19"/>
    <mergeCell ref="G19:J19"/>
    <mergeCell ref="B14:D14"/>
    <mergeCell ref="E14:G14"/>
    <mergeCell ref="I14:J14"/>
    <mergeCell ref="B15:D15"/>
    <mergeCell ref="E15:G15"/>
    <mergeCell ref="I15:J15"/>
    <mergeCell ref="B13:J13"/>
    <mergeCell ref="C8:D8"/>
    <mergeCell ref="G8:H8"/>
    <mergeCell ref="C9:D9"/>
    <mergeCell ref="G9:H9"/>
    <mergeCell ref="I9:J9"/>
    <mergeCell ref="B10:H10"/>
    <mergeCell ref="I10:J10"/>
    <mergeCell ref="C11:D11"/>
    <mergeCell ref="G11:H11"/>
    <mergeCell ref="C12:D12"/>
    <mergeCell ref="G12:H12"/>
    <mergeCell ref="I12:J12"/>
    <mergeCell ref="B7:D7"/>
    <mergeCell ref="E7:J7"/>
    <mergeCell ref="B3:J3"/>
    <mergeCell ref="C4:D4"/>
    <mergeCell ref="B5:C5"/>
    <mergeCell ref="D5:J5"/>
    <mergeCell ref="B6:J6"/>
  </mergeCells>
  <pageMargins left="0.7" right="0.7" top="0.75" bottom="0.75" header="0.3" footer="0.3"/>
  <ignoredErrors>
    <ignoredError numberStoredAsText="1" sqref="A2:K62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1:F64"/>
  <sheetViews>
    <sheetView workbookViewId="0" rightToLeft="0"/>
  </sheetViews>
  <cols>
    <col min="1" max="1" customWidth="1" width="2.26953125"/>
    <col min="2" max="2" customWidth="1" width="92.1796875"/>
    <col min="3" max="3" customWidth="1" width="24.26953125"/>
    <col min="4" max="4" customWidth="1" width="43.1796875"/>
    <col min="5" max="5" customWidth="1" width="14.7265625"/>
    <col min="6" max="6" customWidth="1" width="23.1796875"/>
  </cols>
  <sheetData>
    <row r="1" ht="15" customHeight="1"/>
    <row r="2" ht="37.9" customHeight="1" xml:space="preserve">
      <c r="B2" t="str">
        <v>Points de contrôle (à renseigner par le propriétaire du réseau intérieur de distribution d’eau)</v>
      </c>
      <c r="C2" t="str">
        <v>Evaluation du risque lié à la documentation</v>
      </c>
      <c r="D2" t="str" xml:space="preserve">
        <v xml:space="preserve">Commentaires_x000d_
Ex : Document complet, adapté, tenu à jour</v>
      </c>
      <c r="F2" t="str">
        <v>Liste déroulante</v>
      </c>
    </row>
    <row r="3">
      <c r="B3" t="str">
        <v xml:space="preserve">Plan des réseaux d’eau : </v>
      </c>
      <c r="F3" t="str">
        <v>Existant et conforme</v>
      </c>
    </row>
    <row r="4">
      <c r="B4" t="str">
        <v>Plans des réseaux hydrauliques EFS horizontaux</v>
      </c>
      <c r="F4" t="str">
        <v>Partiellement conforme</v>
      </c>
    </row>
    <row r="5">
      <c r="B5" t="str">
        <v>Plans des réseaux hydrauliques ECS horizontaux</v>
      </c>
      <c r="F5" t="str">
        <v>Absent ou non conforme</v>
      </c>
    </row>
    <row r="6">
      <c r="B6" t="str">
        <v>Plans d’élévation des colonnes d’alimentation des réseaux</v>
      </c>
      <c r="F6" t="str">
        <v>Non applicable</v>
      </c>
    </row>
    <row r="7">
      <c r="B7" t="str">
        <v>Audits / diagnostics / expertises des réseaux intérieurs :</v>
      </c>
    </row>
    <row r="8">
      <c r="B8" t="str">
        <v>Préciser documents et dates :</v>
      </c>
    </row>
    <row r="9"/>
    <row r="10"/>
    <row r="11"/>
    <row r="12">
      <c r="B12" t="str">
        <v xml:space="preserve">Dimensionnement des réseaux et rapport d’équilibrage :    </v>
      </c>
    </row>
    <row r="13">
      <c r="B13" t="str">
        <v>Note de calcul du réseau EFS</v>
      </c>
    </row>
    <row r="14">
      <c r="B14" t="str">
        <v>Note de calcul du réseau ECS</v>
      </c>
    </row>
    <row r="15">
      <c r="B15" t="str">
        <v>Note de calcul de la boucle ECS avec débits et calcul de l’équilibrage</v>
      </c>
    </row>
    <row r="16">
      <c r="B16" t="str">
        <v>Rapport « Attestation d’essais de fonctionnement » à réception</v>
      </c>
    </row>
    <row r="17">
      <c r="B17" t="str">
        <v>Rapport d’équilibrage du réseaux ECS</v>
      </c>
    </row>
    <row r="18">
      <c r="B18" t="str">
        <v>Surveillance périodique de l'équilibrage (chaque boucle et retour général de bouclage)</v>
      </c>
    </row>
    <row r="19" ht="27.75" customHeight="1">
      <c r="B19" t="str">
        <v>Liste des opérations de rénovation/ modifications réalisées sur le réseau :</v>
      </c>
    </row>
    <row r="20">
      <c r="B20" t="str">
        <v>Préciser opérations et dates :</v>
      </c>
    </row>
    <row r="21"/>
    <row r="22"/>
    <row r="23"/>
    <row r="24"/>
    <row r="25">
      <c r="B25" t="str">
        <v xml:space="preserve">Fichier sanitaire </v>
      </c>
    </row>
    <row r="26">
      <c r="B26" t="str">
        <v>Identification de la nature des matériaux des installations d’eau froide et d’eau chaude sanitaire</v>
      </c>
    </row>
    <row r="27">
      <c r="B27" t="str">
        <v>Plan de prélèvements et d’analyse d’eau</v>
      </c>
    </row>
    <row r="28">
      <c r="B28" t="str">
        <v>Plan de prélèvements et de recherche de légionelles</v>
      </c>
    </row>
    <row r="29">
      <c r="B29" t="str">
        <v>Plan et relevés de températures eau chaude et eau froide</v>
      </c>
    </row>
    <row r="30">
      <c r="B30" t="str">
        <v>Mesures de gestion pour les points d'eau peu utilisés</v>
      </c>
    </row>
    <row r="31">
      <c r="B31" t="str">
        <v>Procédures de maintenance et d’entretien</v>
      </c>
    </row>
    <row r="32">
      <c r="B32" t="str">
        <v>Procédures de traitements préventifs et curatifs</v>
      </c>
    </row>
    <row r="33">
      <c r="B33" t="str">
        <v>Procédures de gestion d’un cas de légionellose dans les établissements concernés</v>
      </c>
    </row>
    <row r="34" ht="29.5" customHeight="1">
      <c r="B34" t="str">
        <v>Fiche de maintenance/entretien : Dispositifs de protection des réseaux d’adduction et de distribution d’eau destinée à la consommation humaine contre les pollutions par retours d’eau</v>
      </c>
    </row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</sheetData>
  <mergeCells count="2">
    <mergeCell ref="D19:D24"/>
    <mergeCell ref="C19:C24"/>
  </mergeCells>
  <pageMargins left="0.7" right="0.7" top="0.75" bottom="0.75" header="0.3" footer="0.3"/>
  <ignoredErrors>
    <ignoredError numberStoredAsText="1" sqref="B1:F64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6:R363"/>
  <sheetViews>
    <sheetView workbookViewId="0" rightToLeft="0"/>
  </sheetViews>
  <cols>
    <col min="1" max="1" customWidth="1" width="11.453125"/>
    <col min="2" max="2" customWidth="1" width="42.453125"/>
    <col min="3" max="3" customWidth="1" width="17.453125"/>
    <col min="4" max="4" customWidth="1" width="14"/>
    <col min="5" max="5" customWidth="1" width="5.54296875"/>
    <col min="6" max="6" customWidth="1" width="5.54296875"/>
    <col min="7" max="7" customWidth="1" width="5.54296875"/>
    <col min="8" max="8" customWidth="1" width="28.1796875"/>
    <col min="9" max="9" customWidth="1" width="15.26953125"/>
    <col min="10" max="10" customWidth="1" width="9.26953125"/>
    <col min="11" max="11" customWidth="1" width="13.1796875"/>
    <col min="12" max="12" customWidth="1" width="3.26953125"/>
    <col min="13" max="13" customWidth="1" width="11.7265625"/>
    <col min="14" max="14" customWidth="1" width="32.7265625"/>
    <col min="15" max="15" customWidth="1" width="3.26953125"/>
    <col min="16" max="16" customWidth="1" width="13.26953125"/>
    <col min="17" max="17" customWidth="1" width="41.26953125"/>
    <col min="18" max="18" customWidth="1" width="43.26953125"/>
    <col min="20" max="20" customWidth="1" width="9.26953125"/>
    <col min="21" max="21" customWidth="1" width="4.7265625"/>
    <col min="22" max="22" customWidth="1" width="4.7265625"/>
    <col min="23" max="23" customWidth="1" width="20.1796875"/>
    <col min="24" max="24" customWidth="1" width="22.1796875"/>
    <col min="27" max="27" customWidth="1" width="14.453125"/>
    <col min="28" max="28" customWidth="1" width="12.7265625"/>
    <col min="29" max="29" customWidth="1" width="11.7265625"/>
    <col min="30" max="30" customWidth="1" width="11.7265625"/>
    <col min="31" max="31" customWidth="1" width="22.26953125"/>
    <col min="32" max="32" customWidth="1" width="21.54296875"/>
    <col min="33" max="33" customWidth="1" width="14.453125"/>
    <col min="34" max="34" customWidth="1" width="28.26953125"/>
    <col min="35" max="35" customWidth="1" width="14.7265625"/>
    <col min="36" max="36" customWidth="1" width="16.7265625"/>
    <col min="37" max="37" customWidth="1" width="21.7265625"/>
    <col min="38" max="38" customWidth="1" width="14.26953125"/>
    <col min="40" max="40" customWidth="1" width="10.453125"/>
    <col min="41" max="41" customWidth="1" width="32.54296875"/>
  </cols>
  <sheetData>
    <row r="6" ht="16" customHeight="1"/>
    <row r="7" ht="65.5" customHeight="1" xml:space="preserve">
      <c r="A7" t="str">
        <v>PRIORITE</v>
      </c>
      <c r="B7" t="str" xml:space="preserve">
        <v xml:space="preserve">Points de contrôles _x000d_
Dupliquer les lignes si nécessaires    (ex : boucles ECS, points usages spécifiques EDCH, types de réseaux hors EDCH, etc)</v>
      </c>
      <c r="E7" t="str">
        <v>Conforme</v>
      </c>
      <c r="F7" t="str">
        <v>Non applicable</v>
      </c>
      <c r="G7" t="str">
        <v>Non conforme</v>
      </c>
      <c r="H7" t="str">
        <v>Evènement dangereux potentiel</v>
      </c>
      <c r="I7" t="str">
        <v xml:space="preserve">Danger associé </v>
      </c>
      <c r="J7" s="1" t="str">
        <v>Gravité</v>
      </c>
      <c r="K7" t="str">
        <v>Probabilité</v>
      </c>
      <c r="L7" t="str">
        <v>P</v>
      </c>
      <c r="M7" t="str">
        <v>Niveau de risque initial</v>
      </c>
      <c r="N7" t="str">
        <v>Mesure de maîtrise</v>
      </c>
      <c r="O7" t="str">
        <v>M</v>
      </c>
      <c r="P7" t="str">
        <v>Niveau de risque résiduel</v>
      </c>
      <c r="Q7" t="str">
        <v>Mesures de gestion proposées</v>
      </c>
      <c r="R7" t="str">
        <v>Commentaires complémentaires</v>
      </c>
    </row>
    <row r="8" ht="21" customHeight="1">
      <c r="B8" t="str">
        <v>PANOPLIE DE COMPTAGE D'EAU</v>
      </c>
      <c r="G8" t="str">
        <v>Composants du réseau</v>
      </c>
    </row>
    <row r="9">
      <c r="B9" t="str">
        <v>Description : Compteur</v>
      </c>
    </row>
    <row r="10" ht="13" customHeight="1">
      <c r="B10" t="str">
        <v>Vanne amont compteur</v>
      </c>
      <c r="J10" s="1" cm="1">
        <f t="array" ref="J10">IFS(I10='Liste de choix'!$W$3,0,I10='Liste de choix'!$W$4,2,I10='Liste de choix'!$W$5,4,I10='Liste de choix'!$W$6,6,I10='Liste de choix'!$W$7,6,I10='Liste de choix'!$W$8,6)</f>
        <v>0</v>
      </c>
      <c r="L10" cm="1">
        <f t="array" ref="L10">IFS(K10='Liste de choix'!$Y$3,0,K10='Liste de choix'!$Y$4,2,K10='Liste de choix'!$Y$5,4,K10='Liste de choix'!$Y$6,6)</f>
        <v>0</v>
      </c>
      <c r="M10">
        <f>J10*L10</f>
        <v>0</v>
      </c>
      <c r="O10" cm="1">
        <f t="array" ref="O10">IFS(N10='Liste de choix'!$Z$3,0,N10='Liste de choix'!$Z$4,1,N10='Liste de choix'!$Z$5,2,N10='Liste de choix'!$Z$6,4)</f>
        <v>0</v>
      </c>
      <c r="P10" t="str">
        <f>IF(O10=0,"",M10/O10)</f>
        <v/>
      </c>
    </row>
    <row r="11" ht="14.65" customHeight="1">
      <c r="B11" t="str">
        <v>Vanne aval compteur</v>
      </c>
      <c r="J11" s="1" cm="1">
        <f t="array" ref="J11">IFS(I11='Liste de choix'!$W$3,0,I11='Liste de choix'!$W$4,2,I11='Liste de choix'!$W$5,4,I11='Liste de choix'!$W$6,6,I11='Liste de choix'!$W$7,6,I11='Liste de choix'!$W$8,6)</f>
        <v>0</v>
      </c>
      <c r="L11" cm="1">
        <f t="array" ref="L11">IFS(K11='Liste de choix'!$Y$3,0,K11='Liste de choix'!$Y$4,2,K11='Liste de choix'!$Y$5,4,K11='Liste de choix'!$Y$6,6)</f>
        <v>0</v>
      </c>
      <c r="M11">
        <f>J11*L11</f>
        <v>0</v>
      </c>
      <c r="O11" cm="1">
        <f t="array" ref="O11">IFS(N11='Liste de choix'!$Z$3,0,N11='Liste de choix'!$Z$4,1,N11='Liste de choix'!$Z$5,2,N11='Liste de choix'!$Z$6,4)</f>
        <v>0</v>
      </c>
      <c r="P11" t="str">
        <f>IF(O11=0,"",M11/O11)</f>
        <v/>
      </c>
    </row>
    <row r="12" ht="14.65" customHeight="1">
      <c r="B12" t="str">
        <v>Manomètre</v>
      </c>
      <c r="J12" s="1" cm="1">
        <f t="array" ref="J12">IFS(I12='Liste de choix'!$W$3,0,I12='Liste de choix'!$W$4,2,I12='Liste de choix'!$W$5,4,I12='Liste de choix'!$W$6,6,I12='Liste de choix'!$W$7,6,I12='Liste de choix'!$W$8,6)</f>
        <v>0</v>
      </c>
      <c r="L12" cm="1">
        <f t="array" ref="L12">IFS(K12='Liste de choix'!$Y$3,0,K12='Liste de choix'!$Y$4,2,K12='Liste de choix'!$Y$5,4,K12='Liste de choix'!$Y$6,6)</f>
        <v>0</v>
      </c>
      <c r="M12">
        <f>J12*L12</f>
        <v>0</v>
      </c>
      <c r="O12" cm="1">
        <f t="array" ref="O12">IFS(N12='Liste de choix'!$Z$3,0,N12='Liste de choix'!$Z$4,1,N12='Liste de choix'!$Z$5,2,N12='Liste de choix'!$Z$6,4)</f>
        <v>0</v>
      </c>
      <c r="P12" t="str">
        <f>IF(O12=0,"",M12/O12)</f>
        <v/>
      </c>
    </row>
    <row r="13" ht="14.65" customHeight="1">
      <c r="B13" t="str">
        <v>Relevé d’installation</v>
      </c>
    </row>
    <row r="14" ht="14.65" customHeight="1">
      <c r="B14" t="str">
        <v>Présence de plomb (ex. : canalisation)</v>
      </c>
      <c r="J14" s="1" cm="1">
        <f t="array" ref="J14">IFS(I14='Liste de choix'!$W$3,0,I14='Liste de choix'!$W$4,2,I14='Liste de choix'!$W$5,4,I14='Liste de choix'!$W$6,6,I14='Liste de choix'!$W$7,6,I14='Liste de choix'!$W$8,6)</f>
        <v>0</v>
      </c>
      <c r="L14" cm="1">
        <f t="array" ref="L14">IFS(K14='Liste de choix'!$Y$3,0,K14='Liste de choix'!$Y$4,2,K14='Liste de choix'!$Y$5,4,K14='Liste de choix'!$Y$6,6)</f>
        <v>0</v>
      </c>
      <c r="M14">
        <f>J14*L14</f>
        <v>0</v>
      </c>
      <c r="O14" cm="1">
        <f t="array" ref="O14">IFS(N14='Liste de choix'!$Z$3,0,N14='Liste de choix'!$Z$4,1,N14='Liste de choix'!$Z$5,2,N14='Liste de choix'!$Z$6,4)</f>
        <v>0</v>
      </c>
      <c r="P14" t="str">
        <f>IF(O14=0,"",M14/O14)</f>
        <v/>
      </c>
    </row>
    <row r="15" ht="14.65" customHeight="1">
      <c r="B15" t="str">
        <v>Pression</v>
      </c>
      <c r="C15" t="str">
        <v>_________ Bar</v>
      </c>
      <c r="J15" s="1" cm="1">
        <f t="array" ref="J15">IFS(I15='Liste de choix'!$W$3,0,I15='Liste de choix'!$W$4,2,I15='Liste de choix'!$W$5,4,I15='Liste de choix'!$W$6,6,I15='Liste de choix'!$W$7,6,I15='Liste de choix'!$W$8,6)</f>
        <v>0</v>
      </c>
      <c r="L15" cm="1">
        <f t="array" ref="L15">IFS(K15='Liste de choix'!$Y$3,0,K15='Liste de choix'!$Y$4,2,K15='Liste de choix'!$Y$5,4,K15='Liste de choix'!$Y$6,6)</f>
        <v>0</v>
      </c>
      <c r="M15">
        <f>J15*L15</f>
        <v>0</v>
      </c>
      <c r="O15" cm="1">
        <f t="array" ref="O15">IFS(N15='Liste de choix'!$Z$3,0,N15='Liste de choix'!$Z$4,1,N15='Liste de choix'!$Z$5,2,N15='Liste de choix'!$Z$6,4)</f>
        <v>0</v>
      </c>
      <c r="P15" t="str">
        <f>IF(O15=0,"",M15/O15)</f>
        <v/>
      </c>
    </row>
    <row r="16" ht="14.65" customHeight="1">
      <c r="B16" t="str">
        <v>Robinet de prélèvement</v>
      </c>
      <c r="J16" s="1" cm="1">
        <f t="array" ref="J16">IFS(I16='Liste de choix'!$W$3,0,I16='Liste de choix'!$W$4,2,I16='Liste de choix'!$W$5,4,I16='Liste de choix'!$W$6,6,I16='Liste de choix'!$W$7,6,I16='Liste de choix'!$W$8,6)</f>
        <v>0</v>
      </c>
      <c r="L16" cm="1">
        <f t="array" ref="L16">IFS(K16='Liste de choix'!$Y$3,0,K16='Liste de choix'!$Y$4,2,K16='Liste de choix'!$Y$5,4,K16='Liste de choix'!$Y$6,6)</f>
        <v>0</v>
      </c>
      <c r="M16">
        <f>J16*L16</f>
        <v>0</v>
      </c>
      <c r="O16" cm="1">
        <f t="array" ref="O16">IFS(N16='Liste de choix'!$Z$3,0,N16='Liste de choix'!$Z$4,1,N16='Liste de choix'!$Z$5,2,N16='Liste de choix'!$Z$6,4)</f>
        <v>0</v>
      </c>
      <c r="P16" t="str">
        <f>IF(O16=0,"",M16/O16)</f>
        <v/>
      </c>
    </row>
    <row r="17" ht="14.65" customHeight="1">
      <c r="B17" t="str">
        <v xml:space="preserve">Point d'injection </v>
      </c>
      <c r="J17" s="1" cm="1">
        <f t="array" ref="J17">IFS(I17='Liste de choix'!$W$3,0,I17='Liste de choix'!$W$4,2,I17='Liste de choix'!$W$5,4,I17='Liste de choix'!$W$6,6,I17='Liste de choix'!$W$7,6,I17='Liste de choix'!$W$8,6)</f>
        <v>0</v>
      </c>
      <c r="L17" cm="1">
        <f t="array" ref="L17">IFS(K17='Liste de choix'!$Y$3,0,K17='Liste de choix'!$Y$4,2,K17='Liste de choix'!$Y$5,4,K17='Liste de choix'!$Y$6,6)</f>
        <v>0</v>
      </c>
      <c r="M17">
        <f>J17*L17</f>
        <v>0</v>
      </c>
      <c r="O17" cm="1">
        <f t="array" ref="O17">IFS(N17='Liste de choix'!$Z$3,0,N17='Liste de choix'!$Z$4,1,N17='Liste de choix'!$Z$5,2,N17='Liste de choix'!$Z$6,4)</f>
        <v>0</v>
      </c>
      <c r="P17" t="str">
        <f>IF(O17=0,"",M17/O17)</f>
        <v/>
      </c>
    </row>
    <row r="18">
      <c r="B18" t="str">
        <v>Etat général/Commentaire :</v>
      </c>
    </row>
    <row r="19" ht="30" customHeight="1">
      <c r="J19" s="1" cm="1">
        <f t="array" ref="J19">IFS(I19='Liste de choix'!$W$3,0,I19='Liste de choix'!$W$4,2,I19='Liste de choix'!$W$5,4,I19='Liste de choix'!$W$6,6,I19='Liste de choix'!$W$7,6,I19='Liste de choix'!$W$8,6)</f>
        <v>0</v>
      </c>
      <c r="L19" cm="1">
        <f t="array" ref="L19">IFS(K19='Liste de choix'!$Y$3,0,K19='Liste de choix'!$Y$4,2,K19='Liste de choix'!$Y$5,4,K19='Liste de choix'!$Y$6,6)</f>
        <v>0</v>
      </c>
      <c r="M19">
        <f>J19*L19</f>
        <v>0</v>
      </c>
      <c r="O19" cm="1">
        <f t="array" ref="O19">IFS(N19='Liste de choix'!$Z$3,0,N19='Liste de choix'!$Z$4,1,N19='Liste de choix'!$Z$5,2,N19='Liste de choix'!$Z$6,4)</f>
        <v>0</v>
      </c>
      <c r="P19" t="str">
        <f>IF(O19=0,"",M19/O19)</f>
        <v/>
      </c>
    </row>
    <row r="20" ht="15.65" customHeight="1">
      <c r="B20" t="str">
        <v xml:space="preserve">Description : Dispositif anti-pollution </v>
      </c>
    </row>
    <row r="21" ht="13.9" customHeight="1">
      <c r="B21" t="str">
        <v>Présence d'un dispositif :</v>
      </c>
      <c r="J21" s="1" cm="1">
        <f t="array" ref="J21">IFS(I21='Liste de choix'!$W$3,0,I21='Liste de choix'!$W$4,2,I21='Liste de choix'!$W$5,4,I21='Liste de choix'!$W$6,6,I21='Liste de choix'!$W$7,6,I21='Liste de choix'!$W$8,6)</f>
        <v>0</v>
      </c>
      <c r="L21" cm="1">
        <f t="array" ref="L21">IFS(K21='Liste de choix'!$Y$3,0,K21='Liste de choix'!$Y$4,2,K21='Liste de choix'!$Y$5,4,K21='Liste de choix'!$Y$6,6)</f>
        <v>0</v>
      </c>
      <c r="M21">
        <f>J21*L21</f>
        <v>0</v>
      </c>
      <c r="O21" cm="1">
        <f t="array" ref="O21">IFS(N21='Liste de choix'!$Z$3,0,N21='Liste de choix'!$Z$4,1,N21='Liste de choix'!$Z$5,2,N21='Liste de choix'!$Z$6,4)</f>
        <v>0</v>
      </c>
      <c r="P21" t="str">
        <f>IF(O21=0,"",M21/O21)</f>
        <v/>
      </c>
    </row>
    <row r="22" ht="14.65" customHeight="1">
      <c r="B22" t="str">
        <v>Type :</v>
      </c>
    </row>
    <row r="23" ht="17.65" customHeight="1">
      <c r="B23" t="str">
        <v>Marquage :</v>
      </c>
      <c r="J23" s="1" cm="1">
        <f t="array" ref="J23">IFS(I23='Liste de choix'!$W$3,0,I23='Liste de choix'!$W$4,2,I23='Liste de choix'!$W$5,4,I23='Liste de choix'!$W$6,6,I23='Liste de choix'!$W$7,6,I23='Liste de choix'!$W$8,6)</f>
        <v>0</v>
      </c>
      <c r="L23" cm="1">
        <f t="array" ref="L23">IFS(K23='Liste de choix'!$Y$3,0,K23='Liste de choix'!$Y$4,2,K23='Liste de choix'!$Y$5,4,K23='Liste de choix'!$Y$6,6)</f>
        <v>0</v>
      </c>
      <c r="M23">
        <f>J23*L23</f>
        <v>0</v>
      </c>
      <c r="O23" cm="1">
        <f t="array" ref="O23">IFS(N23='Liste de choix'!$Z$3,0,N23='Liste de choix'!$Z$4,1,N23='Liste de choix'!$Z$5,2,N23='Liste de choix'!$Z$6,4)</f>
        <v>0</v>
      </c>
      <c r="P23" t="str">
        <f>IF(O23=0,"",M23/O23)</f>
        <v/>
      </c>
    </row>
    <row r="24" ht="14.65" customHeight="1">
      <c r="B24" t="str">
        <v>Vérification/Entretien :</v>
      </c>
      <c r="J24" s="1" cm="1">
        <f t="array" ref="J24">IFS(I24='Liste de choix'!$W$3,0,I24='Liste de choix'!$W$4,2,I24='Liste de choix'!$W$5,4,I24='Liste de choix'!$W$6,6,I24='Liste de choix'!$W$7,6,I24='Liste de choix'!$W$8,6)</f>
        <v>0</v>
      </c>
      <c r="L24" cm="1">
        <f t="array" ref="L24">IFS(K24='Liste de choix'!$Y$3,0,K24='Liste de choix'!$Y$4,2,K24='Liste de choix'!$Y$5,4,K24='Liste de choix'!$Y$6,6)</f>
        <v>0</v>
      </c>
      <c r="M24">
        <f>J24*L24</f>
        <v>0</v>
      </c>
      <c r="O24" cm="1">
        <f t="array" ref="O24">IFS(N24='Liste de choix'!$Z$3,0,N24='Liste de choix'!$Z$4,1,N24='Liste de choix'!$Z$5,2,N24='Liste de choix'!$Z$6,4)</f>
        <v>0</v>
      </c>
      <c r="P24" t="str">
        <f>IF(O24=0,"",M24/O24)</f>
        <v/>
      </c>
    </row>
    <row r="25" ht="14.65" customHeight="1">
      <c r="B25" t="str">
        <v>Date derniers Vérification/Entretien :</v>
      </c>
      <c r="C25" t="str">
        <v>__/__/__</v>
      </c>
    </row>
    <row r="26" ht="14.65" customHeight="1">
      <c r="B26" t="str">
        <v>Présence Filtre à tamis en amont</v>
      </c>
      <c r="J26" s="1" cm="1">
        <f t="array" ref="J26">IFS(I26='Liste de choix'!$W$3,0,I26='Liste de choix'!$W$4,2,I26='Liste de choix'!$W$5,4,I26='Liste de choix'!$W$6,6,I26='Liste de choix'!$W$7,6,I26='Liste de choix'!$W$8,6)</f>
        <v>0</v>
      </c>
      <c r="L26" cm="1">
        <f t="array" ref="L26">IFS(K26='Liste de choix'!$Y$3,0,K26='Liste de choix'!$Y$4,2,K26='Liste de choix'!$Y$5,4,K26='Liste de choix'!$Y$6,6)</f>
        <v>0</v>
      </c>
      <c r="M26">
        <f>J26*L26</f>
        <v>0</v>
      </c>
      <c r="O26" cm="1">
        <f t="array" ref="O26">IFS(N26='Liste de choix'!$Z$3,0,N26='Liste de choix'!$Z$4,1,N26='Liste de choix'!$Z$5,2,N26='Liste de choix'!$Z$6,4)</f>
        <v>0</v>
      </c>
      <c r="P26" t="str">
        <f>IF(O26=0,"",M26/O26)</f>
        <v/>
      </c>
    </row>
    <row r="27" ht="13.75" customHeight="1">
      <c r="B27" t="str">
        <v>Local :</v>
      </c>
      <c r="J27" s="1" cm="1">
        <f t="array" ref="J27">IFS(I27='Liste de choix'!$W$3,0,I27='Liste de choix'!$W$4,2,I27='Liste de choix'!$W$5,4,I27='Liste de choix'!$W$6,6,I27='Liste de choix'!$W$7,6,I27='Liste de choix'!$W$8,6)</f>
        <v>0</v>
      </c>
      <c r="L27" cm="1">
        <f t="array" ref="L27">IFS(K27='Liste de choix'!$Y$3,0,K27='Liste de choix'!$Y$4,2,K27='Liste de choix'!$Y$5,4,K27='Liste de choix'!$Y$6,6)</f>
        <v>0</v>
      </c>
      <c r="M27">
        <f>J27*L27</f>
        <v>0</v>
      </c>
      <c r="O27" cm="1">
        <f t="array" ref="O27">IFS(N27='Liste de choix'!$Z$3,0,N27='Liste de choix'!$Z$4,1,N27='Liste de choix'!$Z$5,2,N27='Liste de choix'!$Z$6,4)</f>
        <v>0</v>
      </c>
      <c r="P27" t="str">
        <f>IF(O27=0,"",M27/O27)</f>
        <v/>
      </c>
    </row>
    <row r="28">
      <c r="B28" t="str">
        <v>Relevé de la fiche de maintenance  (Carnet sanitaire)</v>
      </c>
    </row>
    <row r="29" ht="14.65" customHeight="1">
      <c r="B29" t="str">
        <v>Présence d'une fiche de maintenance</v>
      </c>
      <c r="J29" s="1" cm="1">
        <f t="array" ref="J29">IFS(I29='Liste de choix'!$W$3,0,I29='Liste de choix'!$W$4,2,I29='Liste de choix'!$W$5,4,I29='Liste de choix'!$W$6,6,I29='Liste de choix'!$W$7,6,I29='Liste de choix'!$W$8,6)</f>
        <v>0</v>
      </c>
      <c r="L29" cm="1">
        <f t="array" ref="L29">IFS(K29='Liste de choix'!$Y$3,0,K29='Liste de choix'!$Y$4,2,K29='Liste de choix'!$Y$5,4,K29='Liste de choix'!$Y$6,6)</f>
        <v>0</v>
      </c>
      <c r="M29">
        <f>J29*L29</f>
        <v>0</v>
      </c>
      <c r="O29" cm="1">
        <f t="array" ref="O29">IFS(N29='Liste de choix'!$Z$3,0,N29='Liste de choix'!$Z$4,1,N29='Liste de choix'!$Z$5,2,N29='Liste de choix'!$Z$6,4)</f>
        <v>0</v>
      </c>
      <c r="P29" t="str">
        <f>IF(O29=0,"",M29/O29)</f>
        <v/>
      </c>
    </row>
    <row r="30" ht="13.75" customHeight="1">
      <c r="B30" t="str">
        <v>Risque sanitaire avéré :</v>
      </c>
      <c r="J30" s="1" cm="1">
        <f t="array" ref="J30">IFS(I30='Liste de choix'!$W$3,0,I30='Liste de choix'!$W$4,2,I30='Liste de choix'!$W$5,4,I30='Liste de choix'!$W$6,6,I30='Liste de choix'!$W$7,6,I30='Liste de choix'!$W$8,6)</f>
        <v>0</v>
      </c>
      <c r="L30" cm="1">
        <f t="array" ref="L30">IFS(K30='Liste de choix'!$Y$3,0,K30='Liste de choix'!$Y$4,2,K30='Liste de choix'!$Y$5,4,K30='Liste de choix'!$Y$6,6)</f>
        <v>0</v>
      </c>
      <c r="M30">
        <f>J30*L30</f>
        <v>0</v>
      </c>
      <c r="O30" cm="1">
        <f t="array" ref="O30">IFS(N30='Liste de choix'!$Z$3,0,N30='Liste de choix'!$Z$4,1,N30='Liste de choix'!$Z$5,2,N30='Liste de choix'!$Z$6,4)</f>
        <v>0</v>
      </c>
      <c r="P30" t="str">
        <f>IF(O30=0,"",M30/O30)</f>
        <v/>
      </c>
    </row>
    <row r="31" ht="13.75" customHeight="1">
      <c r="B31" t="str">
        <v>Etat général/Commentaire :</v>
      </c>
    </row>
    <row r="32" ht="30.399999999999995" customHeight="1">
      <c r="J32" s="1" cm="1">
        <f t="array" ref="J32">IFS(I32='Liste de choix'!$W$3,0,I32='Liste de choix'!$W$4,2,I32='Liste de choix'!$W$5,4,I32='Liste de choix'!$W$6,6,I32='Liste de choix'!$W$7,6,I32='Liste de choix'!$W$8,6)</f>
        <v>0</v>
      </c>
      <c r="L32" cm="1">
        <f t="array" ref="L32">IFS(K32='Liste de choix'!$Y$3,0,K32='Liste de choix'!$Y$4,2,K32='Liste de choix'!$Y$5,4,K32='Liste de choix'!$Y$6,6)</f>
        <v>0</v>
      </c>
      <c r="M32">
        <f>J32*L32</f>
        <v>0</v>
      </c>
      <c r="O32" cm="1">
        <f t="array" ref="O32">IFS(N32='Liste de choix'!$Z$3,0,N32='Liste de choix'!$Z$4,1,N32='Liste de choix'!$Z$5,2,N32='Liste de choix'!$Z$6,4)</f>
        <v>0</v>
      </c>
      <c r="P32" t="str">
        <f>IF(O32=0,"",M32/O32)</f>
        <v/>
      </c>
    </row>
    <row r="33">
      <c r="B33" t="str">
        <v>Description : Filtre (Alimentation eau froide générale)</v>
      </c>
    </row>
    <row r="34" ht="13.75" customHeight="1">
      <c r="B34" t="str">
        <v>Fabricant :</v>
      </c>
      <c r="C34" t="str">
        <v>__________________________</v>
      </c>
    </row>
    <row r="35" ht="13" customHeight="1">
      <c r="B35" t="str">
        <v>Type :</v>
      </c>
    </row>
    <row r="36" ht="15" customHeight="1">
      <c r="B36" t="str">
        <v>Conformité du by-pass</v>
      </c>
      <c r="J36" s="1" cm="1">
        <f t="array" ref="J36">IFS(I36='Liste de choix'!$W$3,0,I36='Liste de choix'!$W$4,2,I36='Liste de choix'!$W$5,4,I36='Liste de choix'!$W$6,6,I36='Liste de choix'!$W$7,6,I36='Liste de choix'!$W$8,6)</f>
        <v>0</v>
      </c>
      <c r="L36" cm="1">
        <f t="array" ref="L36">IFS(K36='Liste de choix'!$Y$3,0,K36='Liste de choix'!$Y$4,2,K36='Liste de choix'!$Y$5,4,K36='Liste de choix'!$Y$6,6)</f>
        <v>0</v>
      </c>
      <c r="M36">
        <f>J36*L36</f>
        <v>0</v>
      </c>
      <c r="O36" cm="1">
        <f t="array" ref="O36">IFS(N36='Liste de choix'!$Z$3,0,N36='Liste de choix'!$Z$4,1,N36='Liste de choix'!$Z$5,2,N36='Liste de choix'!$Z$6,4)</f>
        <v>0</v>
      </c>
      <c r="P36" t="str">
        <f>IF(O36=0,"",M36/O36)</f>
        <v/>
      </c>
    </row>
    <row r="37" ht="13" customHeight="1">
      <c r="B37" t="str">
        <v>Mode de fonctionnement :</v>
      </c>
    </row>
    <row r="38" ht="13" customHeight="1">
      <c r="B38" t="str">
        <v>Maintenance :</v>
      </c>
      <c r="J38" s="1" cm="1">
        <f t="array" ref="J38">IFS(I38='Liste de choix'!$W$3,0,I38='Liste de choix'!$W$4,2,I38='Liste de choix'!$W$5,4,I38='Liste de choix'!$W$6,6,I38='Liste de choix'!$W$7,6,I38='Liste de choix'!$W$8,6)</f>
        <v>0</v>
      </c>
      <c r="L38" cm="1">
        <f t="array" ref="L38">IFS(K38='Liste de choix'!$Y$3,0,K38='Liste de choix'!$Y$4,2,K38='Liste de choix'!$Y$5,4,K38='Liste de choix'!$Y$6,6)</f>
        <v>0</v>
      </c>
      <c r="M38">
        <f>J38*L38</f>
        <v>0</v>
      </c>
      <c r="O38" cm="1">
        <f t="array" ref="O38">IFS(N38='Liste de choix'!$Z$3,0,N38='Liste de choix'!$Z$4,1,N38='Liste de choix'!$Z$5,2,N38='Liste de choix'!$Z$6,4)</f>
        <v>0</v>
      </c>
      <c r="P38" t="str">
        <f>IF(O38=0,"",M38/O38)</f>
        <v/>
      </c>
    </row>
    <row r="39">
      <c r="B39" t="str">
        <v>Etat général/Commentaire :</v>
      </c>
    </row>
    <row r="40" ht="30" customHeight="1">
      <c r="J40" s="1" cm="1">
        <f t="array" ref="J40">IFS(I40='Liste de choix'!$W$3,0,I40='Liste de choix'!$W$4,2,I40='Liste de choix'!$W$5,4,I40='Liste de choix'!$W$6,6,I40='Liste de choix'!$W$7,6,I40='Liste de choix'!$W$8,6)</f>
        <v>0</v>
      </c>
      <c r="L40" cm="1">
        <f t="array" ref="L40">IFS(K40='Liste de choix'!$Y$3,0,K40='Liste de choix'!$Y$4,2,K40='Liste de choix'!$Y$5,4,K40='Liste de choix'!$Y$6,6)</f>
        <v>0</v>
      </c>
      <c r="M40">
        <f>J40*L40</f>
        <v>0</v>
      </c>
      <c r="O40" cm="1">
        <f t="array" ref="O40">IFS(N40='Liste de choix'!$Z$3,0,N40='Liste de choix'!$Z$4,1,N40='Liste de choix'!$Z$5,2,N40='Liste de choix'!$Z$6,4)</f>
        <v>0</v>
      </c>
      <c r="P40" t="str">
        <f>IF(O40=0,"",M40/O40)</f>
        <v/>
      </c>
    </row>
    <row r="41">
      <c r="B41" t="str">
        <v>Description : Autre (Ex. : Procédé physique) Dupliquer les lignes le cas échéant</v>
      </c>
    </row>
    <row r="42">
      <c r="B42" t="str">
        <v>Nature de l'équipement</v>
      </c>
      <c r="C42" t="str">
        <v>__________________________</v>
      </c>
    </row>
    <row r="43">
      <c r="B43" t="str">
        <v>Fabricant :</v>
      </c>
      <c r="C43" t="str">
        <v>__________________________</v>
      </c>
    </row>
    <row r="44" ht="13.75" customHeight="1">
      <c r="B44" t="str">
        <v>Attestation de Conformité Sanitaire</v>
      </c>
      <c r="J44" s="1" cm="1">
        <f t="array" ref="J44">IFS(I44='Liste de choix'!$W$3,0,I44='Liste de choix'!$W$4,2,I44='Liste de choix'!$W$5,4,I44='Liste de choix'!$W$6,6,I44='Liste de choix'!$W$7,6,I44='Liste de choix'!$W$8,6)</f>
        <v>0</v>
      </c>
      <c r="L44" cm="1">
        <f t="array" ref="L44">IFS(K44='Liste de choix'!$Y$3,0,K44='Liste de choix'!$Y$4,2,K44='Liste de choix'!$Y$5,4,K44='Liste de choix'!$Y$6,6)</f>
        <v>0</v>
      </c>
      <c r="M44">
        <f>J44*L44</f>
        <v>0</v>
      </c>
      <c r="O44" cm="1">
        <f t="array" ref="O44">IFS(N44='Liste de choix'!$Z$3,0,N44='Liste de choix'!$Z$4,1,N44='Liste de choix'!$Z$5,2,N44='Liste de choix'!$Z$6,4)</f>
        <v>0</v>
      </c>
      <c r="P44" t="str">
        <f>IF(O44=0,"",M44/O44)</f>
        <v/>
      </c>
    </row>
    <row r="45" ht="15" customHeight="1">
      <c r="B45" t="str">
        <v>Etat général/Commentaire :</v>
      </c>
    </row>
    <row r="46" ht="30" customHeight="1">
      <c r="J46" s="1" cm="1">
        <f t="array" ref="J46">IFS(I46='Liste de choix'!$W$3,0,I46='Liste de choix'!$W$4,2,I46='Liste de choix'!$W$5,4,I46='Liste de choix'!$W$6,6,I46='Liste de choix'!$W$7,6,I46='Liste de choix'!$W$8,6)</f>
        <v>0</v>
      </c>
      <c r="L46" cm="1">
        <f t="array" ref="L46">IFS(K46='Liste de choix'!$Y$3,0,K46='Liste de choix'!$Y$4,2,K46='Liste de choix'!$Y$5,4,K46='Liste de choix'!$Y$6,6)</f>
        <v>0</v>
      </c>
      <c r="M46">
        <f>J46*L46</f>
        <v>0</v>
      </c>
      <c r="O46" cm="1">
        <f t="array" ref="O46">IFS(N46='Liste de choix'!$Z$3,0,N46='Liste de choix'!$Z$4,1,N46='Liste de choix'!$Z$5,2,N46='Liste de choix'!$Z$6,4)</f>
        <v>0</v>
      </c>
      <c r="P46" t="str">
        <f>IF(O46=0,"",M46/O46)</f>
        <v/>
      </c>
    </row>
    <row r="47" ht="21" customHeight="1">
      <c r="B47" t="str">
        <v>GROUPE DE SURPRESSEURS</v>
      </c>
      <c r="G47" t="str">
        <v>Composants du réseau</v>
      </c>
    </row>
    <row r="48" ht="20.25" customHeight="1">
      <c r="C48" t="str">
        <v>Cocher "non applicable" le cas échéant</v>
      </c>
    </row>
    <row r="49">
      <c r="B49" t="str">
        <v>Description : Surpresseur</v>
      </c>
    </row>
    <row r="50" ht="13.75" customHeight="1">
      <c r="B50" t="str">
        <v>Fabricant :</v>
      </c>
      <c r="C50" t="str">
        <v>__________________________</v>
      </c>
    </row>
    <row r="51" ht="14.65" customHeight="1">
      <c r="B51" t="str">
        <v>Relevé d’installations</v>
      </c>
      <c r="J51" s="1" cm="1">
        <f t="array" ref="J51">IFS(I51='Liste de choix'!$W$3,0,I51='Liste de choix'!$W$4,2,I51='Liste de choix'!$W$5,4,I51='Liste de choix'!$W$6,6,I51='Liste de choix'!$W$7,6,I51='Liste de choix'!$W$8,6)</f>
        <v>0</v>
      </c>
      <c r="L51" cm="1">
        <f t="array" ref="L51">IFS(K51='Liste de choix'!$Y$3,0,K51='Liste de choix'!$Y$4,2,K51='Liste de choix'!$Y$5,4,K51='Liste de choix'!$Y$6,6)</f>
        <v>0</v>
      </c>
      <c r="M51">
        <f>J51*L51</f>
        <v>0</v>
      </c>
      <c r="O51" cm="1">
        <f t="array" ref="O51">IFS(N51='Liste de choix'!$Z$3,0,N51='Liste de choix'!$Z$4,1,N51='Liste de choix'!$Z$5,2,N51='Liste de choix'!$Z$6,4)</f>
        <v>0</v>
      </c>
      <c r="P51" t="str">
        <f>IF(O51=0,"",M51/O51)</f>
        <v/>
      </c>
    </row>
    <row r="52" ht="14.65" customHeight="1">
      <c r="B52" t="str">
        <v>Pression (Amont) :</v>
      </c>
      <c r="C52" t="str">
        <v>_______ bar</v>
      </c>
      <c r="J52" s="1" cm="1">
        <f t="array" ref="J52">IFS(I52='Liste de choix'!$W$3,0,I52='Liste de choix'!$W$4,2,I52='Liste de choix'!$W$5,4,I52='Liste de choix'!$W$6,6,I52='Liste de choix'!$W$7,6,I52='Liste de choix'!$W$8,6)</f>
        <v>0</v>
      </c>
      <c r="L52" cm="1">
        <f t="array" ref="L52">IFS(K52='Liste de choix'!$Y$3,0,K52='Liste de choix'!$Y$4,2,K52='Liste de choix'!$Y$5,4,K52='Liste de choix'!$Y$6,6)</f>
        <v>0</v>
      </c>
      <c r="M52">
        <f>J52*L52</f>
        <v>0</v>
      </c>
      <c r="O52" cm="1">
        <f t="array" ref="O52">IFS(N52='Liste de choix'!$Z$3,0,N52='Liste de choix'!$Z$4,1,N52='Liste de choix'!$Z$5,2,N52='Liste de choix'!$Z$6,4)</f>
        <v>0</v>
      </c>
      <c r="P52" t="str">
        <f>IF(O52=0,"",M52/O52)</f>
        <v/>
      </c>
    </row>
    <row r="53">
      <c r="B53" t="str">
        <v>Pression (Distribution) :</v>
      </c>
      <c r="C53" t="str">
        <v>_______ bar</v>
      </c>
      <c r="J53" s="1" cm="1">
        <f t="array" ref="J53">IFS(I53='Liste de choix'!$W$3,0,I53='Liste de choix'!$W$4,2,I53='Liste de choix'!$W$5,4,I53='Liste de choix'!$W$6,6,I53='Liste de choix'!$W$7,6,I53='Liste de choix'!$W$8,6)</f>
        <v>0</v>
      </c>
      <c r="L53" cm="1">
        <f t="array" ref="L53">IFS(K53='Liste de choix'!$Y$3,0,K53='Liste de choix'!$Y$4,2,K53='Liste de choix'!$Y$5,4,K53='Liste de choix'!$Y$6,6)</f>
        <v>0</v>
      </c>
      <c r="M53">
        <f>J53*L53</f>
        <v>0</v>
      </c>
      <c r="O53" cm="1">
        <f t="array" ref="O53">IFS(N53='Liste de choix'!$Z$3,0,N53='Liste de choix'!$Z$4,1,N53='Liste de choix'!$Z$5,2,N53='Liste de choix'!$Z$6,4)</f>
        <v>0</v>
      </c>
      <c r="P53" t="str">
        <f>IF(O53=0,"",M53/O53)</f>
        <v/>
      </c>
    </row>
    <row r="54">
      <c r="B54" t="str">
        <v>Etat général/Commentaire :</v>
      </c>
    </row>
    <row r="55" ht="30.399999999999995" customHeight="1">
      <c r="J55" s="1" cm="1">
        <f t="array" ref="J55">IFS(I55='Liste de choix'!$W$3,0,I55='Liste de choix'!$W$4,2,I55='Liste de choix'!$W$5,4,I55='Liste de choix'!$W$6,6,I55='Liste de choix'!$W$7,6,I55='Liste de choix'!$W$8,6)</f>
        <v>0</v>
      </c>
      <c r="L55" cm="1">
        <f t="array" ref="L55">IFS(K55='Liste de choix'!$Y$3,0,K55='Liste de choix'!$Y$4,2,K55='Liste de choix'!$Y$5,4,K55='Liste de choix'!$Y$6,6)</f>
        <v>0</v>
      </c>
      <c r="M55">
        <f>J55*L55</f>
        <v>0</v>
      </c>
      <c r="O55" cm="1">
        <f t="array" ref="O55">IFS(N55='Liste de choix'!$Z$3,0,N55='Liste de choix'!$Z$4,1,N55='Liste de choix'!$Z$5,2,N55='Liste de choix'!$Z$6,4)</f>
        <v>0</v>
      </c>
      <c r="P55" t="str">
        <f>IF(O55=0,"",M55/O55)</f>
        <v/>
      </c>
    </row>
    <row r="56">
      <c r="B56" t="str">
        <v>Description : Bâche</v>
      </c>
    </row>
    <row r="57" ht="13.75" customHeight="1">
      <c r="B57" t="str">
        <v>Fabricant :</v>
      </c>
      <c r="C57" t="str">
        <v>__________________________</v>
      </c>
    </row>
    <row r="58" ht="14.65" customHeight="1">
      <c r="B58" t="str">
        <v>Présence d'une surverse :</v>
      </c>
      <c r="J58" s="1" cm="1">
        <f t="array" ref="J58">IFS(I58='Liste de choix'!$W$3,0,I58='Liste de choix'!$W$4,2,I58='Liste de choix'!$W$5,4,I58='Liste de choix'!$W$6,6,I58='Liste de choix'!$W$7,6,I58='Liste de choix'!$W$8,6)</f>
        <v>0</v>
      </c>
      <c r="L58" cm="1">
        <f t="array" ref="L58">IFS(K58='Liste de choix'!$Y$3,0,K58='Liste de choix'!$Y$4,2,K58='Liste de choix'!$Y$5,4,K58='Liste de choix'!$Y$6,6)</f>
        <v>0</v>
      </c>
      <c r="M58">
        <f>J58*L58</f>
        <v>0</v>
      </c>
      <c r="O58" cm="1">
        <f t="array" ref="O58">IFS(N58='Liste de choix'!$Z$3,0,N58='Liste de choix'!$Z$4,1,N58='Liste de choix'!$Z$5,2,N58='Liste de choix'!$Z$6,4)</f>
        <v>0</v>
      </c>
      <c r="P58" t="str">
        <f>IF(O58=0,"",M58/O58)</f>
        <v/>
      </c>
    </row>
    <row r="59">
      <c r="B59" t="str">
        <v>Possibilité de vidange :</v>
      </c>
      <c r="J59" s="1" cm="1">
        <f t="array" ref="J59">IFS(I59='Liste de choix'!$W$3,0,I59='Liste de choix'!$W$4,2,I59='Liste de choix'!$W$5,4,I59='Liste de choix'!$W$6,6,I59='Liste de choix'!$W$7,6,I59='Liste de choix'!$W$8,6)</f>
        <v>0</v>
      </c>
      <c r="L59" cm="1">
        <f t="array" ref="L59">IFS(K59='Liste de choix'!$Y$3,0,K59='Liste de choix'!$Y$4,2,K59='Liste de choix'!$Y$5,4,K59='Liste de choix'!$Y$6,6)</f>
        <v>0</v>
      </c>
      <c r="M59">
        <f>J59*L59</f>
        <v>0</v>
      </c>
      <c r="O59" cm="1">
        <f t="array" ref="O59">IFS(N59='Liste de choix'!$Z$3,0,N59='Liste de choix'!$Z$4,1,N59='Liste de choix'!$Z$5,2,N59='Liste de choix'!$Z$6,4)</f>
        <v>0</v>
      </c>
      <c r="P59" t="str">
        <f>IF(O59=0,"",M59/O59)</f>
        <v/>
      </c>
    </row>
    <row r="60" ht="14.65" customHeight="1">
      <c r="B60" t="str">
        <v>Possibilité de nettoyage, rinçage, désinfection :</v>
      </c>
      <c r="J60" s="1" cm="1">
        <f t="array" ref="J60">IFS(I60='Liste de choix'!$W$3,0,I60='Liste de choix'!$W$4,2,I60='Liste de choix'!$W$5,4,I60='Liste de choix'!$W$6,6,I60='Liste de choix'!$W$7,6,I60='Liste de choix'!$W$8,6)</f>
        <v>0</v>
      </c>
      <c r="L60" cm="1">
        <f t="array" ref="L60">IFS(K60='Liste de choix'!$Y$3,0,K60='Liste de choix'!$Y$4,2,K60='Liste de choix'!$Y$5,4,K60='Liste de choix'!$Y$6,6)</f>
        <v>0</v>
      </c>
      <c r="M60">
        <f>J60*L60</f>
        <v>0</v>
      </c>
      <c r="O60" cm="1">
        <f t="array" ref="O60">IFS(N60='Liste de choix'!$Z$3,0,N60='Liste de choix'!$Z$4,1,N60='Liste de choix'!$Z$5,2,N60='Liste de choix'!$Z$6,4)</f>
        <v>0</v>
      </c>
      <c r="P60" t="str">
        <f>IF(O60=0,"",M60/O60)</f>
        <v/>
      </c>
    </row>
    <row r="61">
      <c r="B61" t="str">
        <v>Grille de protection contre l'intrusion :</v>
      </c>
      <c r="J61" s="1" cm="1">
        <f t="array" ref="J61">IFS(I61='Liste de choix'!$W$3,0,I61='Liste de choix'!$W$4,2,I61='Liste de choix'!$W$5,4,I61='Liste de choix'!$W$6,6,I61='Liste de choix'!$W$7,6,I61='Liste de choix'!$W$8,6)</f>
        <v>0</v>
      </c>
      <c r="L61" cm="1">
        <f t="array" ref="L61">IFS(K61='Liste de choix'!$Y$3,0,K61='Liste de choix'!$Y$4,2,K61='Liste de choix'!$Y$5,4,K61='Liste de choix'!$Y$6,6)</f>
        <v>0</v>
      </c>
      <c r="M61">
        <f>J61*L61</f>
        <v>0</v>
      </c>
      <c r="O61" cm="1">
        <f t="array" ref="O61">IFS(N61='Liste de choix'!$Z$3,0,N61='Liste de choix'!$Z$4,1,N61='Liste de choix'!$Z$5,2,N61='Liste de choix'!$Z$6,4)</f>
        <v>0</v>
      </c>
      <c r="P61" t="str">
        <f>IF(O61=0,"",M61/O61)</f>
        <v/>
      </c>
    </row>
    <row r="62">
      <c r="B62" t="str">
        <v>Etat général/Commentaire :</v>
      </c>
    </row>
    <row r="63" ht="27.649999999999995" customHeight="1">
      <c r="J63" s="1" cm="1">
        <f t="array" ref="J63">IFS(I63='Liste de choix'!$W$3,0,I63='Liste de choix'!$W$4,2,I63='Liste de choix'!$W$5,4,I63='Liste de choix'!$W$6,6,I63='Liste de choix'!$W$7,6,I63='Liste de choix'!$W$8,6)</f>
        <v>0</v>
      </c>
      <c r="L63" cm="1">
        <f t="array" ref="L63">IFS(K63='Liste de choix'!$Y$3,0,K63='Liste de choix'!$Y$4,2,K63='Liste de choix'!$Y$5,4,K63='Liste de choix'!$Y$6,6)</f>
        <v>0</v>
      </c>
      <c r="M63">
        <f>J63*L63</f>
        <v>0</v>
      </c>
      <c r="O63" cm="1">
        <f t="array" ref="O63">IFS(N63='Liste de choix'!$Z$3,0,N63='Liste de choix'!$Z$4,1,N63='Liste de choix'!$Z$5,2,N63='Liste de choix'!$Z$6,4)</f>
        <v>0</v>
      </c>
      <c r="P63" t="str">
        <f>IF(O63=0,"",M63/O63)</f>
        <v/>
      </c>
    </row>
    <row r="64" ht="15.65" customHeight="1">
      <c r="B64" t="str">
        <v xml:space="preserve">Description : Dispositif anti-pollution </v>
      </c>
    </row>
    <row r="65" ht="13.9" customHeight="1">
      <c r="B65" t="str">
        <v>Présence d'un dispositif :</v>
      </c>
    </row>
    <row r="66" ht="14.65" customHeight="1">
      <c r="B66" t="str">
        <v>Type :</v>
      </c>
      <c r="J66" s="1" cm="1">
        <f t="array" ref="J66">IFS(I66='Liste de choix'!$W$3,0,I66='Liste de choix'!$W$4,2,I66='Liste de choix'!$W$5,4,I66='Liste de choix'!$W$6,6,I66='Liste de choix'!$W$7,6,I66='Liste de choix'!$W$8,6)</f>
        <v>0</v>
      </c>
      <c r="L66" cm="1">
        <f t="array" ref="L66">IFS(K66='Liste de choix'!$Y$3,0,K66='Liste de choix'!$Y$4,2,K66='Liste de choix'!$Y$5,4,K66='Liste de choix'!$Y$6,6)</f>
        <v>0</v>
      </c>
      <c r="M66">
        <f>J66*L66</f>
        <v>0</v>
      </c>
      <c r="O66" cm="1">
        <f t="array" ref="O66">IFS(N66='Liste de choix'!$Z$3,0,N66='Liste de choix'!$Z$4,1,N66='Liste de choix'!$Z$5,2,N66='Liste de choix'!$Z$6,4)</f>
        <v>0</v>
      </c>
      <c r="P66" t="str">
        <f>IF(O66=0,"",M66/O66)</f>
        <v/>
      </c>
    </row>
    <row r="67" ht="14.65" customHeight="1">
      <c r="B67" t="str">
        <v>Amont surpresseurs :</v>
      </c>
      <c r="J67" s="1" cm="1">
        <f t="array" ref="J67">IFS(I67='Liste de choix'!$W$3,0,I67='Liste de choix'!$W$4,2,I67='Liste de choix'!$W$5,4,I67='Liste de choix'!$W$6,6,I67='Liste de choix'!$W$7,6,I67='Liste de choix'!$W$8,6)</f>
        <v>0</v>
      </c>
      <c r="L67" cm="1">
        <f t="array" ref="L67">IFS(K67='Liste de choix'!$Y$3,0,K67='Liste de choix'!$Y$4,2,K67='Liste de choix'!$Y$5,4,K67='Liste de choix'!$Y$6,6)</f>
        <v>0</v>
      </c>
      <c r="M67">
        <f>J67*L67</f>
        <v>0</v>
      </c>
      <c r="O67" cm="1">
        <f t="array" ref="O67">IFS(N67='Liste de choix'!$Z$3,0,N67='Liste de choix'!$Z$4,1,N67='Liste de choix'!$Z$5,2,N67='Liste de choix'!$Z$6,4)</f>
        <v>0</v>
      </c>
      <c r="P67" t="str">
        <f>IF(O67=0,"",M67/O67)</f>
        <v/>
      </c>
    </row>
    <row r="68" ht="14.65" customHeight="1">
      <c r="B68" t="str">
        <v>Marquage :</v>
      </c>
      <c r="J68" s="1" cm="1">
        <f t="array" ref="J68">IFS(I68='Liste de choix'!$W$3,0,I68='Liste de choix'!$W$4,2,I68='Liste de choix'!$W$5,4,I68='Liste de choix'!$W$6,6,I68='Liste de choix'!$W$7,6,I68='Liste de choix'!$W$8,6)</f>
        <v>0</v>
      </c>
      <c r="L68" cm="1">
        <f t="array" ref="L68">IFS(K68='Liste de choix'!$Y$3,0,K68='Liste de choix'!$Y$4,2,K68='Liste de choix'!$Y$5,4,K68='Liste de choix'!$Y$6,6)</f>
        <v>0</v>
      </c>
      <c r="M68">
        <f>J68*L68</f>
        <v>0</v>
      </c>
      <c r="O68" cm="1">
        <f t="array" ref="O68">IFS(N68='Liste de choix'!$Z$3,0,N68='Liste de choix'!$Z$4,1,N68='Liste de choix'!$Z$5,2,N68='Liste de choix'!$Z$6,4)</f>
        <v>0</v>
      </c>
      <c r="P68" t="str">
        <f>IF(O68=0,"",M68/O68)</f>
        <v/>
      </c>
    </row>
    <row r="69" ht="14.65" customHeight="1">
      <c r="B69" t="str">
        <v>Vérification/Entretien :</v>
      </c>
      <c r="J69" s="1" cm="1">
        <f t="array" ref="J69">IFS(I69='Liste de choix'!$W$3,0,I69='Liste de choix'!$W$4,2,I69='Liste de choix'!$W$5,4,I69='Liste de choix'!$W$6,6,I69='Liste de choix'!$W$7,6,I69='Liste de choix'!$W$8,6)</f>
        <v>0</v>
      </c>
      <c r="L69" cm="1">
        <f t="array" ref="L69">IFS(K69='Liste de choix'!$Y$3,0,K69='Liste de choix'!$Y$4,2,K69='Liste de choix'!$Y$5,4,K69='Liste de choix'!$Y$6,6)</f>
        <v>0</v>
      </c>
      <c r="M69">
        <f>J69*L69</f>
        <v>0</v>
      </c>
      <c r="O69" cm="1">
        <f t="array" ref="O69">IFS(N69='Liste de choix'!$Z$3,0,N69='Liste de choix'!$Z$4,1,N69='Liste de choix'!$Z$5,2,N69='Liste de choix'!$Z$6,4)</f>
        <v>0</v>
      </c>
      <c r="P69" t="str">
        <f>IF(O69=0,"",M69/O69)</f>
        <v/>
      </c>
    </row>
    <row r="70" ht="14.65" customHeight="1">
      <c r="B70" t="str">
        <v>Date derniers Vérification/Entretien :</v>
      </c>
      <c r="C70" t="str">
        <v>__/__/__</v>
      </c>
    </row>
    <row r="71">
      <c r="B71" t="str">
        <v>Relevé de la fiche de maintenance  (Carnet sanitaire)</v>
      </c>
    </row>
    <row r="72" ht="14.65" customHeight="1">
      <c r="B72" t="str">
        <v>Présence d'une fiche de maintenance</v>
      </c>
      <c r="J72" s="1" cm="1">
        <f t="array" ref="J72">IFS(I72='Liste de choix'!$W$3,0,I72='Liste de choix'!$W$4,2,I72='Liste de choix'!$W$5,4,I72='Liste de choix'!$W$6,6,I72='Liste de choix'!$W$7,6,I72='Liste de choix'!$W$8,6)</f>
        <v>0</v>
      </c>
      <c r="L72" cm="1">
        <f t="array" ref="L72">IFS(K72='Liste de choix'!$Y$3,0,K72='Liste de choix'!$Y$4,2,K72='Liste de choix'!$Y$5,4,K72='Liste de choix'!$Y$6,6)</f>
        <v>0</v>
      </c>
      <c r="M72">
        <f>J72*L72</f>
        <v>0</v>
      </c>
      <c r="O72" cm="1">
        <f t="array" ref="O72">IFS(N72='Liste de choix'!$Z$3,0,N72='Liste de choix'!$Z$4,1,N72='Liste de choix'!$Z$5,2,N72='Liste de choix'!$Z$6,4)</f>
        <v>0</v>
      </c>
      <c r="P72" t="str">
        <f>IF(O72=0,"",M72/O72)</f>
        <v/>
      </c>
    </row>
    <row r="73" ht="13.75" customHeight="1">
      <c r="B73" t="str">
        <v>Risque sanitaire avéré :</v>
      </c>
      <c r="J73" s="1" cm="1">
        <f t="array" ref="J73">IFS(I73='Liste de choix'!$W$3,0,I73='Liste de choix'!$W$4,2,I73='Liste de choix'!$W$5,4,I73='Liste de choix'!$W$6,6,I73='Liste de choix'!$W$7,6,I73='Liste de choix'!$W$8,6)</f>
        <v>0</v>
      </c>
      <c r="L73" cm="1">
        <f t="array" ref="L73">IFS(K73='Liste de choix'!$Y$3,0,K73='Liste de choix'!$Y$4,2,K73='Liste de choix'!$Y$5,4,K73='Liste de choix'!$Y$6,6)</f>
        <v>0</v>
      </c>
      <c r="M73">
        <f>J73*L73</f>
        <v>0</v>
      </c>
      <c r="O73" cm="1">
        <f t="array" ref="O73">IFS(N73='Liste de choix'!$Z$3,0,N73='Liste de choix'!$Z$4,1,N73='Liste de choix'!$Z$5,2,N73='Liste de choix'!$Z$6,4)</f>
        <v>0</v>
      </c>
      <c r="P73" t="str">
        <f>IF(O73=0,"",M73/O73)</f>
        <v/>
      </c>
    </row>
    <row r="74" ht="14.5" customHeight="1">
      <c r="B74" t="str">
        <v>Etat général / Commentaire :</v>
      </c>
    </row>
    <row r="75" ht="8.15" customHeight="1">
      <c r="J75" s="1" cm="1">
        <f t="array" ref="J75">IFS(I75='Liste de choix'!$W$3,0,I75='Liste de choix'!$W$4,2,I75='Liste de choix'!$W$5,4,I75='Liste de choix'!$W$6,6,I75='Liste de choix'!$W$7,6,I75='Liste de choix'!$W$8,6)</f>
        <v>0</v>
      </c>
      <c r="L75" cm="1">
        <f t="array" ref="L75">IFS(K75='Liste de choix'!$Y$3,0,K75='Liste de choix'!$Y$4,2,K75='Liste de choix'!$Y$5,4,K75='Liste de choix'!$Y$6,6)</f>
        <v>0</v>
      </c>
      <c r="M75">
        <f>J75*L75</f>
        <v>0</v>
      </c>
      <c r="O75" cm="1">
        <f t="array" ref="O75">IFS(N75='Liste de choix'!$Z$3,0,N75='Liste de choix'!$Z$4,1,N75='Liste de choix'!$Z$5,2,N75='Liste de choix'!$Z$6,4)</f>
        <v>0</v>
      </c>
      <c r="P75" t="str">
        <f>IF(O75=0,"",M75/O75)</f>
        <v/>
      </c>
    </row>
    <row r="76" ht="21" customHeight="1">
      <c r="B76" t="str">
        <v>ADOUCISSEUR</v>
      </c>
      <c r="G76" t="str">
        <v>Composants du réseau</v>
      </c>
    </row>
    <row r="77" ht="20.25" customHeight="1">
      <c r="C77" t="str">
        <v>Cocher "non applicable" le cas échéant</v>
      </c>
    </row>
    <row r="78">
      <c r="B78" t="str">
        <v>Description : Filtre (Amont adoucisseur)</v>
      </c>
    </row>
    <row r="79">
      <c r="B79" t="str">
        <v>Présence d'un filtre</v>
      </c>
      <c r="J79" s="1" cm="1">
        <f t="array" ref="J79">IFS(I79='Liste de choix'!$W$3,0,I79='Liste de choix'!$W$4,2,I79='Liste de choix'!$W$5,4,I79='Liste de choix'!$W$6,6,I79='Liste de choix'!$W$7,6,I79='Liste de choix'!$W$8,6)</f>
        <v>0</v>
      </c>
      <c r="L79" cm="1">
        <f t="array" ref="L79">IFS(K79='Liste de choix'!$Y$3,0,K79='Liste de choix'!$Y$4,2,K79='Liste de choix'!$Y$5,4,K79='Liste de choix'!$Y$6,6)</f>
        <v>0</v>
      </c>
      <c r="M79">
        <f>J79*L79</f>
        <v>0</v>
      </c>
      <c r="O79" cm="1">
        <f t="array" ref="O79">IFS(N79='Liste de choix'!$Z$3,0,N79='Liste de choix'!$Z$4,1,N79='Liste de choix'!$Z$5,2,N79='Liste de choix'!$Z$6,4)</f>
        <v>0</v>
      </c>
      <c r="P79" t="str">
        <f>IF(O79=0,"",M79/O79)</f>
        <v/>
      </c>
    </row>
    <row r="80" ht="13.75" customHeight="1">
      <c r="B80" t="str">
        <v>Fabricant :</v>
      </c>
      <c r="C80" t="str">
        <v>__________________________</v>
      </c>
    </row>
    <row r="81" ht="13" customHeight="1">
      <c r="B81" t="str">
        <v>Type :</v>
      </c>
    </row>
    <row r="82" ht="13" customHeight="1">
      <c r="B82" t="str">
        <v>Mode de fonctionnement :</v>
      </c>
    </row>
    <row r="83" ht="13" customHeight="1">
      <c r="B83" t="str">
        <v>Maintenance :</v>
      </c>
      <c r="J83" s="1" cm="1">
        <f t="array" ref="J83">IFS(I83='Liste de choix'!$W$3,0,I83='Liste de choix'!$W$4,2,I83='Liste de choix'!$W$5,4,I83='Liste de choix'!$W$6,6,I83='Liste de choix'!$W$7,6,I83='Liste de choix'!$W$8,6)</f>
        <v>0</v>
      </c>
      <c r="L83" cm="1">
        <f t="array" ref="L83">IFS(K83='Liste de choix'!$Y$3,0,K83='Liste de choix'!$Y$4,2,K83='Liste de choix'!$Y$5,4,K83='Liste de choix'!$Y$6,6)</f>
        <v>0</v>
      </c>
      <c r="M83">
        <f>J83*L83</f>
        <v>0</v>
      </c>
      <c r="O83" cm="1">
        <f t="array" ref="O83">IFS(N83='Liste de choix'!$Z$3,0,N83='Liste de choix'!$Z$4,1,N83='Liste de choix'!$Z$5,2,N83='Liste de choix'!$Z$6,4)</f>
        <v>0</v>
      </c>
      <c r="P83" t="str">
        <f>IF(O83=0,"",M83/O83)</f>
        <v/>
      </c>
    </row>
    <row r="84" ht="15" customHeight="1">
      <c r="B84" t="str">
        <v>Etat général/Commentaire :</v>
      </c>
    </row>
    <row r="85" ht="28" customHeight="1">
      <c r="J85" s="1" cm="1">
        <f t="array" ref="J85">IFS(I85='Liste de choix'!$W$3,0,I85='Liste de choix'!$W$4,2,I85='Liste de choix'!$W$5,4,I85='Liste de choix'!$W$6,6,I85='Liste de choix'!$W$7,6,I85='Liste de choix'!$W$8,6)</f>
        <v>0</v>
      </c>
      <c r="L85" cm="1">
        <f t="array" ref="L85">IFS(K85='Liste de choix'!$Y$3,0,K85='Liste de choix'!$Y$4,2,K85='Liste de choix'!$Y$5,4,K85='Liste de choix'!$Y$6,6)</f>
        <v>0</v>
      </c>
      <c r="M85">
        <f>J85*L85</f>
        <v>0</v>
      </c>
      <c r="O85" cm="1">
        <f t="array" ref="O85">IFS(N85='Liste de choix'!$Z$3,0,N85='Liste de choix'!$Z$4,1,N85='Liste de choix'!$Z$5,2,N85='Liste de choix'!$Z$6,4)</f>
        <v>0</v>
      </c>
      <c r="P85" t="str">
        <f>IF(O85=0,"",M85/O85)</f>
        <v/>
      </c>
    </row>
    <row r="86">
      <c r="B86" t="str">
        <v>Description : Adoucisseur</v>
      </c>
    </row>
    <row r="87" ht="13.75" customHeight="1">
      <c r="B87" t="str">
        <v>Fabricant :</v>
      </c>
      <c r="C87" t="str">
        <v>__________________________</v>
      </c>
    </row>
    <row r="88" ht="14.65" customHeight="1">
      <c r="B88" t="str">
        <v>Nom commercial :</v>
      </c>
      <c r="C88" t="str">
        <v>__________________________</v>
      </c>
    </row>
    <row r="89" ht="13" customHeight="1">
      <c r="B89" t="str">
        <v>Vanne cépage (mélange)</v>
      </c>
      <c r="J89" s="1" cm="1">
        <f t="array" ref="J89">IFS(I89='Liste de choix'!$W$3,0,I89='Liste de choix'!$W$4,2,I89='Liste de choix'!$W$5,4,I89='Liste de choix'!$W$6,6,I89='Liste de choix'!$W$7,6,I89='Liste de choix'!$W$8,6)</f>
        <v>0</v>
      </c>
      <c r="L89" cm="1">
        <f t="array" ref="L89">IFS(K89='Liste de choix'!$Y$3,0,K89='Liste de choix'!$Y$4,2,K89='Liste de choix'!$Y$5,4,K89='Liste de choix'!$Y$6,6)</f>
        <v>0</v>
      </c>
      <c r="M89">
        <f>J89*L89</f>
        <v>0</v>
      </c>
      <c r="O89" cm="1">
        <f t="array" ref="O89">IFS(N89='Liste de choix'!$Z$3,0,N89='Liste de choix'!$Z$4,1,N89='Liste de choix'!$Z$5,2,N89='Liste de choix'!$Z$6,4)</f>
        <v>0</v>
      </c>
      <c r="P89" t="str">
        <f>IF(O89=0,"",M89/O89)</f>
        <v/>
      </c>
    </row>
    <row r="90" ht="13" customHeight="1">
      <c r="B90" t="str">
        <v>Bac à sel</v>
      </c>
      <c r="J90" s="1" cm="1">
        <f t="array" ref="J90">IFS(I90='Liste de choix'!$W$3,0,I90='Liste de choix'!$W$4,2,I90='Liste de choix'!$W$5,4,I90='Liste de choix'!$W$6,6,I90='Liste de choix'!$W$7,6,I90='Liste de choix'!$W$8,6)</f>
        <v>0</v>
      </c>
      <c r="L90" cm="1">
        <f t="array" ref="L90">IFS(K90='Liste de choix'!$Y$3,0,K90='Liste de choix'!$Y$4,2,K90='Liste de choix'!$Y$5,4,K90='Liste de choix'!$Y$6,6)</f>
        <v>0</v>
      </c>
      <c r="M90">
        <f>J90*L90</f>
        <v>0</v>
      </c>
      <c r="O90" cm="1">
        <f t="array" ref="O90">IFS(N90='Liste de choix'!$Z$3,0,N90='Liste de choix'!$Z$4,1,N90='Liste de choix'!$Z$5,2,N90='Liste de choix'!$Z$6,4)</f>
        <v>0</v>
      </c>
      <c r="P90" t="str">
        <f>IF(O90=0,"",M90/O90)</f>
        <v/>
      </c>
    </row>
    <row r="91">
      <c r="B91" t="str">
        <v>Manchette témoin :</v>
      </c>
      <c r="J91" s="1" cm="1">
        <f t="array" ref="J91">IFS(I91='Liste de choix'!$W$3,0,I91='Liste de choix'!$W$4,2,I91='Liste de choix'!$W$5,4,I91='Liste de choix'!$W$6,6,I91='Liste de choix'!$W$7,6,I91='Liste de choix'!$W$8,6)</f>
        <v>0</v>
      </c>
      <c r="L91" cm="1">
        <f t="array" ref="L91">IFS(K91='Liste de choix'!$Y$3,0,K91='Liste de choix'!$Y$4,2,K91='Liste de choix'!$Y$5,4,K91='Liste de choix'!$Y$6,6)</f>
        <v>0</v>
      </c>
      <c r="M91">
        <f>J91*L91</f>
        <v>0</v>
      </c>
      <c r="O91" cm="1">
        <f t="array" ref="O91">IFS(N91='Liste de choix'!$Z$3,0,N91='Liste de choix'!$Z$4,1,N91='Liste de choix'!$Z$5,2,N91='Liste de choix'!$Z$6,4)</f>
        <v>0</v>
      </c>
      <c r="P91" t="str">
        <f>IF(O91=0,"",M91/O91)</f>
        <v/>
      </c>
    </row>
    <row r="92" ht="15" customHeight="1">
      <c r="B92" t="str">
        <v>Conformité du by-pass</v>
      </c>
      <c r="J92" s="1" cm="1">
        <f t="array" ref="J92">IFS(I92='Liste de choix'!$W$3,0,I92='Liste de choix'!$W$4,2,I92='Liste de choix'!$W$5,4,I92='Liste de choix'!$W$6,6,I92='Liste de choix'!$W$7,6,I92='Liste de choix'!$W$8,6)</f>
        <v>0</v>
      </c>
      <c r="L92" cm="1">
        <f t="array" ref="L92">IFS(K92='Liste de choix'!$Y$3,0,K92='Liste de choix'!$Y$4,2,K92='Liste de choix'!$Y$5,4,K92='Liste de choix'!$Y$6,6)</f>
        <v>0</v>
      </c>
      <c r="M92">
        <f>J92*L92</f>
        <v>0</v>
      </c>
      <c r="O92" cm="1">
        <f t="array" ref="O92">IFS(N92='Liste de choix'!$Z$3,0,N92='Liste de choix'!$Z$4,1,N92='Liste de choix'!$Z$5,2,N92='Liste de choix'!$Z$6,4)</f>
        <v>0</v>
      </c>
      <c r="P92" t="str">
        <f>IF(O92=0,"",M92/O92)</f>
        <v/>
      </c>
    </row>
    <row r="93" ht="15" customHeight="1">
      <c r="B93" t="str">
        <v>Robinet de prélèvement amont</v>
      </c>
      <c r="J93" s="1" cm="1">
        <f t="array" ref="J93">IFS(I93='Liste de choix'!$W$3,0,I93='Liste de choix'!$W$4,2,I93='Liste de choix'!$W$5,4,I93='Liste de choix'!$W$6,6,I93='Liste de choix'!$W$7,6,I93='Liste de choix'!$W$8,6)</f>
        <v>0</v>
      </c>
      <c r="L93" cm="1">
        <f t="array" ref="L93">IFS(K93='Liste de choix'!$Y$3,0,K93='Liste de choix'!$Y$4,2,K93='Liste de choix'!$Y$5,4,K93='Liste de choix'!$Y$6,6)</f>
        <v>0</v>
      </c>
      <c r="M93">
        <f>J93*L93</f>
        <v>0</v>
      </c>
      <c r="O93" cm="1">
        <f t="array" ref="O93">IFS(N93='Liste de choix'!$Z$3,0,N93='Liste de choix'!$Z$4,1,N93='Liste de choix'!$Z$5,2,N93='Liste de choix'!$Z$6,4)</f>
        <v>0</v>
      </c>
      <c r="P93" t="str">
        <f>IF(O93=0,"",M93/O93)</f>
        <v/>
      </c>
    </row>
    <row r="94" ht="15" customHeight="1">
      <c r="B94" t="str">
        <v>Robinet de prélèvement aval</v>
      </c>
      <c r="J94" s="1" cm="1">
        <f t="array" ref="J94">IFS(I94='Liste de choix'!$W$3,0,I94='Liste de choix'!$W$4,2,I94='Liste de choix'!$W$5,4,I94='Liste de choix'!$W$6,6,I94='Liste de choix'!$W$7,6,I94='Liste de choix'!$W$8,6)</f>
        <v>0</v>
      </c>
      <c r="L94" cm="1">
        <f t="array" ref="L94">IFS(K94='Liste de choix'!$Y$3,0,K94='Liste de choix'!$Y$4,2,K94='Liste de choix'!$Y$5,4,K94='Liste de choix'!$Y$6,6)</f>
        <v>0</v>
      </c>
      <c r="M94">
        <f>J94*L94</f>
        <v>0</v>
      </c>
      <c r="O94" cm="1">
        <f t="array" ref="O94">IFS(N94='Liste de choix'!$Z$3,0,N94='Liste de choix'!$Z$4,1,N94='Liste de choix'!$Z$5,2,N94='Liste de choix'!$Z$6,4)</f>
        <v>0</v>
      </c>
      <c r="P94" t="str">
        <f>IF(O94=0,"",M94/O94)</f>
        <v/>
      </c>
    </row>
    <row r="95" ht="15" customHeight="1">
      <c r="B95" t="str">
        <v>Etat général/Commentaire :</v>
      </c>
    </row>
    <row r="96" ht="30" customHeight="1">
      <c r="J96" s="1" cm="1">
        <f t="array" ref="J96">IFS(I96='Liste de choix'!$W$3,0,I96='Liste de choix'!$W$4,2,I96='Liste de choix'!$W$5,4,I96='Liste de choix'!$W$6,6,I96='Liste de choix'!$W$7,6,I96='Liste de choix'!$W$8,6)</f>
        <v>0</v>
      </c>
      <c r="L96" cm="1">
        <f t="array" ref="L96">IFS(K96='Liste de choix'!$Y$3,0,K96='Liste de choix'!$Y$4,2,K96='Liste de choix'!$Y$5,4,K96='Liste de choix'!$Y$6,6)</f>
        <v>0</v>
      </c>
      <c r="M96">
        <f>J96*L96</f>
        <v>0</v>
      </c>
      <c r="O96" cm="1">
        <f t="array" ref="O96">IFS(N96='Liste de choix'!$Z$3,0,N96='Liste de choix'!$Z$4,1,N96='Liste de choix'!$Z$5,2,N96='Liste de choix'!$Z$6,4)</f>
        <v>0</v>
      </c>
      <c r="P96" t="str">
        <f>IF(O96=0,"",M96/O96)</f>
        <v/>
      </c>
    </row>
    <row r="97" ht="14.65" customHeight="1">
      <c r="B97" t="str">
        <v xml:space="preserve">Relevé d’installations (Carnet sanitaire) </v>
      </c>
    </row>
    <row r="98" ht="14.65" customHeight="1">
      <c r="B98" t="str">
        <v>TH (Eau brute) :</v>
      </c>
      <c r="C98" t="str">
        <v>__________°f</v>
      </c>
      <c r="J98" s="1" cm="1">
        <f t="array" ref="J98">IFS(I98='Liste de choix'!$W$3,0,I98='Liste de choix'!$W$4,2,I98='Liste de choix'!$W$5,4,I98='Liste de choix'!$W$6,6,I98='Liste de choix'!$W$7,6,I98='Liste de choix'!$W$8,6)</f>
        <v>0</v>
      </c>
      <c r="L98" cm="1">
        <f t="array" ref="L98">IFS(K98='Liste de choix'!$Y$3,0,K98='Liste de choix'!$Y$4,2,K98='Liste de choix'!$Y$5,4,K98='Liste de choix'!$Y$6,6)</f>
        <v>0</v>
      </c>
      <c r="M98">
        <f>J98*L98</f>
        <v>0</v>
      </c>
      <c r="O98" cm="1">
        <f t="array" ref="O98">IFS(N98='Liste de choix'!$Z$3,0,N98='Liste de choix'!$Z$4,1,N98='Liste de choix'!$Z$5,2,N98='Liste de choix'!$Z$6,4)</f>
        <v>0</v>
      </c>
      <c r="P98" t="str">
        <f>IF(O98=0,"",M98/O98)</f>
        <v/>
      </c>
    </row>
    <row r="99">
      <c r="B99" t="str">
        <v>TH (Sortie Adoucisseur) :</v>
      </c>
      <c r="C99" t="str">
        <v>__________°f</v>
      </c>
      <c r="J99" s="1" cm="1">
        <f t="array" ref="J99">IFS(I99='Liste de choix'!$W$3,0,I99='Liste de choix'!$W$4,2,I99='Liste de choix'!$W$5,4,I99='Liste de choix'!$W$6,6,I99='Liste de choix'!$W$7,6,I99='Liste de choix'!$W$8,6)</f>
        <v>0</v>
      </c>
      <c r="L99" cm="1">
        <f t="array" ref="L99">IFS(K99='Liste de choix'!$Y$3,0,K99='Liste de choix'!$Y$4,2,K99='Liste de choix'!$Y$5,4,K99='Liste de choix'!$Y$6,6)</f>
        <v>0</v>
      </c>
      <c r="M99">
        <f>J99*L99</f>
        <v>0</v>
      </c>
      <c r="O99" cm="1">
        <f t="array" ref="O99">IFS(N99='Liste de choix'!$Z$3,0,N99='Liste de choix'!$Z$4,1,N99='Liste de choix'!$Z$5,2,N99='Liste de choix'!$Z$6,4)</f>
        <v>0</v>
      </c>
      <c r="P99" t="str">
        <f>IF(O99=0,"",M99/O99)</f>
        <v/>
      </c>
    </row>
    <row r="100" ht="26" customHeight="1">
      <c r="B100" t="str">
        <v>TH (Sortie Adoucisseur et distribuée) Dupliquer le cas échéant :</v>
      </c>
      <c r="C100" t="str">
        <v>__________°f</v>
      </c>
      <c r="J100" s="1" cm="1">
        <f t="array" ref="J100">IFS(I100='Liste de choix'!$W$3,0,I100='Liste de choix'!$W$4,2,I100='Liste de choix'!$W$5,4,I100='Liste de choix'!$W$6,6,I100='Liste de choix'!$W$7,6,I100='Liste de choix'!$W$8,6)</f>
        <v>0</v>
      </c>
      <c r="L100" cm="1">
        <f t="array" ref="L100">IFS(K100='Liste de choix'!$Y$3,0,K100='Liste de choix'!$Y$4,2,K100='Liste de choix'!$Y$5,4,K100='Liste de choix'!$Y$6,6)</f>
        <v>0</v>
      </c>
      <c r="M100">
        <f>J100*L100</f>
        <v>0</v>
      </c>
      <c r="O100" cm="1">
        <f t="array" ref="O100">IFS(N100='Liste de choix'!$Z$3,0,N100='Liste de choix'!$Z$4,1,N100='Liste de choix'!$Z$5,2,N100='Liste de choix'!$Z$6,4)</f>
        <v>0</v>
      </c>
      <c r="P100" t="str">
        <f>IF(O100=0,"",M100/O100)</f>
        <v/>
      </c>
    </row>
    <row r="101">
      <c r="B101" t="str">
        <v>Identification de l'usage</v>
      </c>
      <c r="C101" t="str">
        <v>__________________________</v>
      </c>
    </row>
    <row r="102">
      <c r="B102" t="str">
        <v>Etat général / Commentaire :</v>
      </c>
    </row>
    <row r="103" ht="39" customHeight="1">
      <c r="J103" s="1" cm="1">
        <f t="array" ref="J103">IFS(I103='Liste de choix'!$W$3,0,I103='Liste de choix'!$W$4,2,I103='Liste de choix'!$W$5,4,I103='Liste de choix'!$W$6,6,I103='Liste de choix'!$W$7,6,I103='Liste de choix'!$W$8,6)</f>
        <v>0</v>
      </c>
      <c r="L103" cm="1">
        <f t="array" ref="L103">IFS(K103='Liste de choix'!$Y$3,0,K103='Liste de choix'!$Y$4,2,K103='Liste de choix'!$Y$5,4,K103='Liste de choix'!$Y$6,6)</f>
        <v>0</v>
      </c>
      <c r="M103">
        <f>J103*L103</f>
        <v>0</v>
      </c>
      <c r="O103" cm="1">
        <f t="array" ref="O103">IFS(N103='Liste de choix'!$Z$3,0,N103='Liste de choix'!$Z$4,1,N103='Liste de choix'!$Z$5,2,N103='Liste de choix'!$Z$6,4)</f>
        <v>0</v>
      </c>
      <c r="P103" t="str">
        <f>IF(O103=0,"",M103/O103)</f>
        <v/>
      </c>
    </row>
    <row r="104" ht="15.65" customHeight="1">
      <c r="B104" t="str">
        <v xml:space="preserve">Description : Dispositif anti-pollution </v>
      </c>
    </row>
    <row r="105" ht="13.9" customHeight="1">
      <c r="B105" t="str">
        <v>Présence d'un dispositif :</v>
      </c>
      <c r="J105" s="1" cm="1">
        <f t="array" ref="J105">IFS(I105='Liste de choix'!$W$3,0,I105='Liste de choix'!$W$4,2,I105='Liste de choix'!$W$5,4,I105='Liste de choix'!$W$6,6,I105='Liste de choix'!$W$7,6,I105='Liste de choix'!$W$8,6)</f>
        <v>0</v>
      </c>
      <c r="L105" cm="1">
        <f t="array" ref="L105">IFS(K105='Liste de choix'!$Y$3,0,K105='Liste de choix'!$Y$4,2,K105='Liste de choix'!$Y$5,4,K105='Liste de choix'!$Y$6,6)</f>
        <v>0</v>
      </c>
      <c r="M105">
        <f>J105*L105</f>
        <v>0</v>
      </c>
      <c r="O105" cm="1">
        <f t="array" ref="O105">IFS(N105='Liste de choix'!$Z$3,0,N105='Liste de choix'!$Z$4,1,N105='Liste de choix'!$Z$5,2,N105='Liste de choix'!$Z$6,4)</f>
        <v>0</v>
      </c>
      <c r="P105" t="str">
        <f>IF(O105=0,"",M105/O105)</f>
        <v/>
      </c>
    </row>
    <row r="106" ht="14.65" customHeight="1">
      <c r="B106" t="str">
        <v>Type :</v>
      </c>
      <c r="J106" s="1" cm="1">
        <f t="array" ref="J106">IFS(I106='Liste de choix'!$W$3,0,I106='Liste de choix'!$W$4,2,I106='Liste de choix'!$W$5,4,I106='Liste de choix'!$W$6,6,I106='Liste de choix'!$W$7,6,I106='Liste de choix'!$W$8,6)</f>
        <v>0</v>
      </c>
      <c r="L106" cm="1">
        <f t="array" ref="L106">IFS(K106='Liste de choix'!$Y$3,0,K106='Liste de choix'!$Y$4,2,K106='Liste de choix'!$Y$5,4,K106='Liste de choix'!$Y$6,6)</f>
        <v>0</v>
      </c>
      <c r="M106">
        <f>J106*L106</f>
        <v>0</v>
      </c>
      <c r="O106" cm="1">
        <f t="array" ref="O106">IFS(N106='Liste de choix'!$Z$3,0,N106='Liste de choix'!$Z$4,1,N106='Liste de choix'!$Z$5,2,N106='Liste de choix'!$Z$6,4)</f>
        <v>0</v>
      </c>
      <c r="P106" t="str">
        <f>IF(O106=0,"",M106/O106)</f>
        <v/>
      </c>
    </row>
    <row r="107" ht="14.65" customHeight="1">
      <c r="B107" t="str">
        <v>Amont de l'adoucisseur :</v>
      </c>
      <c r="J107" s="1" cm="1">
        <f t="array" ref="J107">IFS(I107='Liste de choix'!$W$3,0,I107='Liste de choix'!$W$4,2,I107='Liste de choix'!$W$5,4,I107='Liste de choix'!$W$6,6,I107='Liste de choix'!$W$7,6,I107='Liste de choix'!$W$8,6)</f>
        <v>0</v>
      </c>
      <c r="L107" cm="1">
        <f t="array" ref="L107">IFS(K107='Liste de choix'!$Y$3,0,K107='Liste de choix'!$Y$4,2,K107='Liste de choix'!$Y$5,4,K107='Liste de choix'!$Y$6,6)</f>
        <v>0</v>
      </c>
      <c r="M107">
        <f>J107*L107</f>
        <v>0</v>
      </c>
      <c r="O107" cm="1">
        <f t="array" ref="O107">IFS(N107='Liste de choix'!$Z$3,0,N107='Liste de choix'!$Z$4,1,N107='Liste de choix'!$Z$5,2,N107='Liste de choix'!$Z$6,4)</f>
        <v>0</v>
      </c>
      <c r="P107" t="str">
        <f>IF(O107=0,"",M107/O107)</f>
        <v/>
      </c>
    </row>
    <row r="108" ht="14.65" customHeight="1">
      <c r="B108" t="str">
        <v>Marquage :</v>
      </c>
      <c r="J108" s="1" cm="1">
        <f t="array" ref="J108">IFS(I108='Liste de choix'!$W$3,0,I108='Liste de choix'!$W$4,2,I108='Liste de choix'!$W$5,4,I108='Liste de choix'!$W$6,6,I108='Liste de choix'!$W$7,6,I108='Liste de choix'!$W$8,6)</f>
        <v>0</v>
      </c>
      <c r="L108" cm="1">
        <f t="array" ref="L108">IFS(K108='Liste de choix'!$Y$3,0,K108='Liste de choix'!$Y$4,2,K108='Liste de choix'!$Y$5,4,K108='Liste de choix'!$Y$6,6)</f>
        <v>0</v>
      </c>
      <c r="M108">
        <f>J108*L108</f>
        <v>0</v>
      </c>
      <c r="O108" cm="1">
        <f t="array" ref="O108">IFS(N108='Liste de choix'!$Z$3,0,N108='Liste de choix'!$Z$4,1,N108='Liste de choix'!$Z$5,2,N108='Liste de choix'!$Z$6,4)</f>
        <v>0</v>
      </c>
      <c r="P108" t="str">
        <f>IF(O108=0,"",M108/O108)</f>
        <v/>
      </c>
    </row>
    <row r="109" ht="14.65" customHeight="1">
      <c r="B109" t="str">
        <v>Vérification/Entretien :</v>
      </c>
      <c r="J109" s="1" cm="1">
        <f t="array" ref="J109">IFS(I109='Liste de choix'!$W$3,0,I109='Liste de choix'!$W$4,2,I109='Liste de choix'!$W$5,4,I109='Liste de choix'!$W$6,6,I109='Liste de choix'!$W$7,6,I109='Liste de choix'!$W$8,6)</f>
        <v>0</v>
      </c>
      <c r="L109" cm="1">
        <f t="array" ref="L109">IFS(K109='Liste de choix'!$Y$3,0,K109='Liste de choix'!$Y$4,2,K109='Liste de choix'!$Y$5,4,K109='Liste de choix'!$Y$6,6)</f>
        <v>0</v>
      </c>
      <c r="M109">
        <f>J109*L109</f>
        <v>0</v>
      </c>
      <c r="O109" cm="1">
        <f t="array" ref="O109">IFS(N109='Liste de choix'!$Z$3,0,N109='Liste de choix'!$Z$4,1,N109='Liste de choix'!$Z$5,2,N109='Liste de choix'!$Z$6,4)</f>
        <v>0</v>
      </c>
      <c r="P109" t="str">
        <f>IF(O109=0,"",M109/O109)</f>
        <v/>
      </c>
    </row>
    <row r="110" ht="14.65" customHeight="1">
      <c r="B110" t="str">
        <v>Date derniers Vérification/Entretien :</v>
      </c>
      <c r="C110" t="str">
        <v>__/__/__</v>
      </c>
    </row>
    <row r="111">
      <c r="B111" t="str">
        <v>Relevé de la fiche de maintenance  (Carnet sanitaire)</v>
      </c>
    </row>
    <row r="112" ht="14.65" customHeight="1">
      <c r="B112" t="str">
        <v>Présence d'une fiche de maintenance</v>
      </c>
      <c r="J112" s="1" cm="1">
        <f t="array" ref="J112">IFS(I112='Liste de choix'!$W$3,0,I112='Liste de choix'!$W$4,2,I112='Liste de choix'!$W$5,4,I112='Liste de choix'!$W$6,6,I112='Liste de choix'!$W$7,6,I112='Liste de choix'!$W$8,6)</f>
        <v>0</v>
      </c>
      <c r="L112" cm="1">
        <f t="array" ref="L112">IFS(K112='Liste de choix'!$Y$3,0,K112='Liste de choix'!$Y$4,2,K112='Liste de choix'!$Y$5,4,K112='Liste de choix'!$Y$6,6)</f>
        <v>0</v>
      </c>
      <c r="M112">
        <f>J112*L112</f>
        <v>0</v>
      </c>
      <c r="O112" cm="1">
        <f t="array" ref="O112">IFS(N112='Liste de choix'!$Z$3,0,N112='Liste de choix'!$Z$4,1,N112='Liste de choix'!$Z$5,2,N112='Liste de choix'!$Z$6,4)</f>
        <v>0</v>
      </c>
      <c r="P112" t="str">
        <f>IF(O112=0,"",M112/O112)</f>
        <v/>
      </c>
    </row>
    <row r="113" ht="13.75" customHeight="1">
      <c r="B113" t="str">
        <v>Risque sanitaire avéré :</v>
      </c>
      <c r="J113" s="1" cm="1">
        <f t="array" ref="J113">IFS(I113='Liste de choix'!$W$3,0,I113='Liste de choix'!$W$4,2,I113='Liste de choix'!$W$5,4,I113='Liste de choix'!$W$6,6,I113='Liste de choix'!$W$7,6,I113='Liste de choix'!$W$8,6)</f>
        <v>0</v>
      </c>
      <c r="L113" cm="1">
        <f t="array" ref="L113">IFS(K113='Liste de choix'!$Y$3,0,K113='Liste de choix'!$Y$4,2,K113='Liste de choix'!$Y$5,4,K113='Liste de choix'!$Y$6,6)</f>
        <v>0</v>
      </c>
      <c r="M113">
        <f>J113*L113</f>
        <v>0</v>
      </c>
      <c r="O113" cm="1">
        <f t="array" ref="O113">IFS(N113='Liste de choix'!$Z$3,0,N113='Liste de choix'!$Z$4,1,N113='Liste de choix'!$Z$5,2,N113='Liste de choix'!$Z$6,4)</f>
        <v>0</v>
      </c>
      <c r="P113" t="str">
        <f>IF(O113=0,"",M113/O113)</f>
        <v/>
      </c>
    </row>
    <row r="114" ht="14.5" customHeight="1">
      <c r="B114" t="str">
        <v>Etat général / Commentaire :</v>
      </c>
    </row>
    <row r="115" ht="32.15" customHeight="1">
      <c r="J115" s="1" cm="1">
        <f t="array" ref="J115">IFS(I115='Liste de choix'!$W$3,0,I115='Liste de choix'!$W$4,2,I115='Liste de choix'!$W$5,4,I115='Liste de choix'!$W$6,6,I115='Liste de choix'!$W$7,6,I115='Liste de choix'!$W$8,6)</f>
        <v>0</v>
      </c>
      <c r="L115" cm="1">
        <f t="array" ref="L115">IFS(K115='Liste de choix'!$Y$3,0,K115='Liste de choix'!$Y$4,2,K115='Liste de choix'!$Y$5,4,K115='Liste de choix'!$Y$6,6)</f>
        <v>0</v>
      </c>
      <c r="M115">
        <f>J115*L115</f>
        <v>0</v>
      </c>
      <c r="O115" cm="1">
        <f t="array" ref="O115">IFS(N115='Liste de choix'!$Z$3,0,N115='Liste de choix'!$Z$4,1,N115='Liste de choix'!$Z$5,2,N115='Liste de choix'!$Z$6,4)</f>
        <v>0</v>
      </c>
      <c r="P115" t="str">
        <f>IF(O115=0,"",M115/O115)</f>
        <v/>
      </c>
    </row>
    <row r="116">
      <c r="B116" t="str">
        <v>Maintenance Adoucisseur</v>
      </c>
    </row>
    <row r="117" ht="15" customHeight="1">
      <c r="B117" t="str">
        <v>Société :</v>
      </c>
      <c r="C117" t="str">
        <v>__________________________</v>
      </c>
    </row>
    <row r="118">
      <c r="B118" t="str">
        <v>Suivi des consommables</v>
      </c>
    </row>
    <row r="119">
      <c r="B119" t="str">
        <v>Suivi des analyses (TH, Chlorures)</v>
      </c>
      <c r="J119" s="1" cm="1">
        <f t="array" ref="J119">IFS(I119='Liste de choix'!$W$3,0,I119='Liste de choix'!$W$4,2,I119='Liste de choix'!$W$5,4,I119='Liste de choix'!$W$6,6,I119='Liste de choix'!$W$7,6,I119='Liste de choix'!$W$8,6)</f>
        <v>0</v>
      </c>
      <c r="L119" cm="1">
        <f t="array" ref="L119">IFS(K119='Liste de choix'!$Y$3,0,K119='Liste de choix'!$Y$4,2,K119='Liste de choix'!$Y$5,4,K119='Liste de choix'!$Y$6,6)</f>
        <v>0</v>
      </c>
      <c r="M119">
        <f>J119*L119</f>
        <v>0</v>
      </c>
      <c r="O119" cm="1">
        <f t="array" ref="O119">IFS(N119='Liste de choix'!$Z$3,0,N119='Liste de choix'!$Z$4,1,N119='Liste de choix'!$Z$5,2,N119='Liste de choix'!$Z$6,4)</f>
        <v>0</v>
      </c>
      <c r="P119" t="str">
        <f>IF(O119=0,"",M119/O119)</f>
        <v/>
      </c>
    </row>
    <row r="120">
      <c r="B120" t="str">
        <v>Désinfection Annuelle</v>
      </c>
      <c r="J120" s="1" cm="1">
        <f t="array" ref="J120">IFS(I120='Liste de choix'!$W$3,0,I120='Liste de choix'!$W$4,2,I120='Liste de choix'!$W$5,4,I120='Liste de choix'!$W$6,6,I120='Liste de choix'!$W$7,6,I120='Liste de choix'!$W$8,6)</f>
        <v>0</v>
      </c>
      <c r="L120" cm="1">
        <f t="array" ref="L120">IFS(K120='Liste de choix'!$Y$3,0,K120='Liste de choix'!$Y$4,2,K120='Liste de choix'!$Y$5,4,K120='Liste de choix'!$Y$6,6)</f>
        <v>0</v>
      </c>
      <c r="M120">
        <f>J120*L120</f>
        <v>0</v>
      </c>
      <c r="O120" cm="1">
        <f t="array" ref="O120">IFS(N120='Liste de choix'!$Z$3,0,N120='Liste de choix'!$Z$4,1,N120='Liste de choix'!$Z$5,2,N120='Liste de choix'!$Z$6,4)</f>
        <v>0</v>
      </c>
      <c r="P120" t="str">
        <f>IF(O120=0,"",M120/O120)</f>
        <v/>
      </c>
    </row>
    <row r="121">
      <c r="B121" t="str">
        <v>Commentaire :</v>
      </c>
    </row>
    <row r="122" ht="29.5" customHeight="1">
      <c r="J122" s="1" cm="1">
        <f t="array" ref="J122">IFS(I122='Liste de choix'!$W$3,0,I122='Liste de choix'!$W$4,2,I122='Liste de choix'!$W$5,4,I122='Liste de choix'!$W$6,6,I122='Liste de choix'!$W$7,6,I122='Liste de choix'!$W$8,6)</f>
        <v>0</v>
      </c>
      <c r="L122" cm="1">
        <f t="array" ref="L122">IFS(K122='Liste de choix'!$Y$3,0,K122='Liste de choix'!$Y$4,2,K122='Liste de choix'!$Y$5,4,K122='Liste de choix'!$Y$6,6)</f>
        <v>0</v>
      </c>
      <c r="M122">
        <f>J122*L122</f>
        <v>0</v>
      </c>
      <c r="O122" cm="1">
        <f t="array" ref="O122">IFS(N122='Liste de choix'!$Z$3,0,N122='Liste de choix'!$Z$4,1,N122='Liste de choix'!$Z$5,2,N122='Liste de choix'!$Z$6,4)</f>
        <v>0</v>
      </c>
      <c r="P122" t="str">
        <f>IF(O122=0,"",M122/O122)</f>
        <v/>
      </c>
    </row>
    <row r="123" ht="16" customHeight="1">
      <c r="B123" t="str">
        <v>Température dans le local de l’équipement :</v>
      </c>
      <c r="D123" t="str">
        <v>_______°C</v>
      </c>
      <c r="J123" s="1" cm="1">
        <f t="array" ref="J123">IFS(I123='Liste de choix'!$W$3,0,I123='Liste de choix'!$W$4,2,I123='Liste de choix'!$W$5,4,I123='Liste de choix'!$W$6,6,I123='Liste de choix'!$W$7,6,I123='Liste de choix'!$W$8,6)</f>
        <v>0</v>
      </c>
      <c r="L123" cm="1">
        <f t="array" ref="L123">IFS(K123='Liste de choix'!$Y$3,0,K123='Liste de choix'!$Y$4,2,K123='Liste de choix'!$Y$5,4,K123='Liste de choix'!$Y$6,6)</f>
        <v>0</v>
      </c>
      <c r="M123">
        <f>J123*L123</f>
        <v>0</v>
      </c>
      <c r="O123" cm="1">
        <f t="array" ref="O123">IFS(N123='Liste de choix'!$Z$3,0,N123='Liste de choix'!$Z$4,1,N123='Liste de choix'!$Z$5,2,N123='Liste de choix'!$Z$6,4)</f>
        <v>0</v>
      </c>
      <c r="P123" t="str">
        <f>IF(O123=0,"",M123/O123)</f>
        <v/>
      </c>
    </row>
    <row r="124" ht="20.25" customHeight="1">
      <c r="B124" t="str">
        <v>PRODUCTION - EAU CHAUDE SANITAIRE</v>
      </c>
      <c r="G124" t="str">
        <v>Composants du réseau</v>
      </c>
    </row>
    <row r="125" ht="14.65" customHeight="1">
      <c r="B125" t="str">
        <v>Description :</v>
      </c>
    </row>
    <row r="126">
      <c r="B126" t="str">
        <v>Type de production :</v>
      </c>
    </row>
    <row r="127" ht="13.4" customHeight="1">
      <c r="B127" t="str">
        <v>Préchauffage :</v>
      </c>
      <c r="J127" s="1" cm="1">
        <f t="array" ref="J127">IFS(I127='Liste de choix'!$W$3,0,I127='Liste de choix'!$W$4,2,I127='Liste de choix'!$W$5,4,I127='Liste de choix'!$W$6,6,I127='Liste de choix'!$W$7,6,I127='Liste de choix'!$W$8,6)</f>
        <v>0</v>
      </c>
      <c r="L127" cm="1">
        <f t="array" ref="L127">IFS(K127='Liste de choix'!$Y$3,0,K127='Liste de choix'!$Y$4,2,K127='Liste de choix'!$Y$5,4,K127='Liste de choix'!$Y$6,6)</f>
        <v>0</v>
      </c>
      <c r="M127">
        <f>J127*L127</f>
        <v>0</v>
      </c>
      <c r="O127" cm="1">
        <f t="array" ref="O127">IFS(N127='Liste de choix'!$Z$3,0,N127='Liste de choix'!$Z$4,1,N127='Liste de choix'!$Z$5,2,N127='Liste de choix'!$Z$6,4)</f>
        <v>0</v>
      </c>
      <c r="P127" t="str">
        <f>IF(O127=0,"",M127/O127)</f>
        <v/>
      </c>
    </row>
    <row r="128">
      <c r="B128" t="str">
        <v>Si ballon de préchauffage :</v>
      </c>
      <c r="C128" t="str">
        <v>T°C stockage :</v>
      </c>
      <c r="D128" t="str">
        <v>_______°C</v>
      </c>
      <c r="J128" s="1" cm="1">
        <f t="array" ref="J128">IFS(I128='Liste de choix'!$W$3,0,I128='Liste de choix'!$W$4,2,I128='Liste de choix'!$W$5,4,I128='Liste de choix'!$W$6,6,I128='Liste de choix'!$W$7,6,I128='Liste de choix'!$W$8,6)</f>
        <v>0</v>
      </c>
      <c r="L128" cm="1">
        <f t="array" ref="L128">IFS(K128='Liste de choix'!$Y$3,0,K128='Liste de choix'!$Y$4,2,K128='Liste de choix'!$Y$5,4,K128='Liste de choix'!$Y$6,6)</f>
        <v>0</v>
      </c>
      <c r="M128">
        <f>J128*L128</f>
        <v>0</v>
      </c>
      <c r="O128" cm="1">
        <f t="array" ref="O128">IFS(N128='Liste de choix'!$Z$3,0,N128='Liste de choix'!$Z$4,1,N128='Liste de choix'!$Z$5,2,N128='Liste de choix'!$Z$6,4)</f>
        <v>0</v>
      </c>
      <c r="P128" t="str">
        <f>IF(O128=0,"",M128/O128)</f>
        <v/>
      </c>
    </row>
    <row r="129" ht="14.65" customHeight="1">
      <c r="B129" t="str">
        <v>Etat général/Commentaire :</v>
      </c>
    </row>
    <row r="130" ht="30.399999999999995" customHeight="1">
      <c r="J130" s="1" cm="1">
        <f t="array" ref="J130">IFS(I130='Liste de choix'!$W$3,0,I130='Liste de choix'!$W$4,2,I130='Liste de choix'!$W$5,4,I130='Liste de choix'!$W$6,6,I130='Liste de choix'!$W$7,6,I130='Liste de choix'!$W$8,6)</f>
        <v>0</v>
      </c>
      <c r="L130" cm="1">
        <f t="array" ref="L130">IFS(K130='Liste de choix'!$Y$3,0,K130='Liste de choix'!$Y$4,2,K130='Liste de choix'!$Y$5,4,K130='Liste de choix'!$Y$6,6)</f>
        <v>0</v>
      </c>
      <c r="M130">
        <f>J130*L130</f>
        <v>0</v>
      </c>
      <c r="O130" cm="1">
        <f t="array" ref="O130">IFS(N130='Liste de choix'!$Z$3,0,N130='Liste de choix'!$Z$4,1,N130='Liste de choix'!$Z$5,2,N130='Liste de choix'!$Z$6,4)</f>
        <v>0</v>
      </c>
      <c r="P130" t="str">
        <f>IF(O130=0,"",M130/O130)</f>
        <v/>
      </c>
    </row>
    <row r="131">
      <c r="B131" t="str">
        <v xml:space="preserve">Dans le cas d'un ballon </v>
      </c>
    </row>
    <row r="132" ht="13.4" customHeight="1">
      <c r="B132" t="str">
        <v>Revêtement/matériau interne du ballon :</v>
      </c>
      <c r="C132" t="str">
        <v>__________________________</v>
      </c>
      <c r="J132" s="1" cm="1">
        <f t="array" ref="J132">IFS(I132='Liste de choix'!$W$3,0,I132='Liste de choix'!$W$4,2,I132='Liste de choix'!$W$5,4,I132='Liste de choix'!$W$6,6,I132='Liste de choix'!$W$7,6,I132='Liste de choix'!$W$8,6)</f>
        <v>0</v>
      </c>
      <c r="L132" cm="1">
        <f t="array" ref="L132">IFS(K132='Liste de choix'!$Y$3,0,K132='Liste de choix'!$Y$4,2,K132='Liste de choix'!$Y$5,4,K132='Liste de choix'!$Y$6,6)</f>
        <v>0</v>
      </c>
      <c r="M132">
        <f>J132*L132</f>
        <v>0</v>
      </c>
      <c r="O132" cm="1">
        <f t="array" ref="O132">IFS(N132='Liste de choix'!$Z$3,0,N132='Liste de choix'!$Z$4,1,N132='Liste de choix'!$Z$5,2,N132='Liste de choix'!$Z$6,4)</f>
        <v>0</v>
      </c>
      <c r="P132" t="str">
        <f>IF(O132=0,"",M132/O132)</f>
        <v/>
      </c>
    </row>
    <row r="133" ht="13.4" customHeight="1">
      <c r="B133" t="str">
        <v>Volume :</v>
      </c>
      <c r="C133" t="str">
        <v>__________________________</v>
      </c>
      <c r="J133" s="1" cm="1">
        <f t="array" ref="J133">IFS(I133='Liste de choix'!$W$3,0,I133='Liste de choix'!$W$4,2,I133='Liste de choix'!$W$5,4,I133='Liste de choix'!$W$6,6,I133='Liste de choix'!$W$7,6,I133='Liste de choix'!$W$8,6)</f>
        <v>0</v>
      </c>
      <c r="L133" cm="1">
        <f t="array" ref="L133">IFS(K133='Liste de choix'!$Y$3,0,K133='Liste de choix'!$Y$4,2,K133='Liste de choix'!$Y$5,4,K133='Liste de choix'!$Y$6,6)</f>
        <v>0</v>
      </c>
      <c r="M133">
        <f>J133*L133</f>
        <v>0</v>
      </c>
      <c r="O133" cm="1">
        <f t="array" ref="O133">IFS(N133='Liste de choix'!$Z$3,0,N133='Liste de choix'!$Z$4,1,N133='Liste de choix'!$Z$5,2,N133='Liste de choix'!$Z$6,4)</f>
        <v>0</v>
      </c>
      <c r="P133" t="str">
        <f>IF(O133=0,"",M133/O133)</f>
        <v/>
      </c>
    </row>
    <row r="134" ht="13.4" customHeight="1">
      <c r="B134" t="str">
        <v>Accessibilité (trou d'homme, trappe visite)</v>
      </c>
      <c r="C134" t="str">
        <v>__________________________</v>
      </c>
    </row>
    <row r="135" ht="13.4" customHeight="1">
      <c r="B135" t="str">
        <v>Protection cathodique ou anodique :</v>
      </c>
      <c r="J135" s="1" cm="1">
        <f t="array" ref="J135">IFS(I135='Liste de choix'!$W$3,0,I135='Liste de choix'!$W$4,2,I135='Liste de choix'!$W$5,4,I135='Liste de choix'!$W$6,6,I135='Liste de choix'!$W$7,6,I135='Liste de choix'!$W$8,6)</f>
        <v>0</v>
      </c>
      <c r="L135" cm="1">
        <f t="array" ref="L135">IFS(K135='Liste de choix'!$Y$3,0,K135='Liste de choix'!$Y$4,2,K135='Liste de choix'!$Y$5,4,K135='Liste de choix'!$Y$6,6)</f>
        <v>0</v>
      </c>
      <c r="M135">
        <f>J135*L135</f>
        <v>0</v>
      </c>
      <c r="O135" cm="1">
        <f t="array" ref="O135">IFS(N135='Liste de choix'!$Z$3,0,N135='Liste de choix'!$Z$4,1,N135='Liste de choix'!$Z$5,2,N135='Liste de choix'!$Z$6,4)</f>
        <v>0</v>
      </c>
      <c r="P135" t="str">
        <f>IF(O135=0,"",M135/O135)</f>
        <v/>
      </c>
    </row>
    <row r="136" ht="13.4" customHeight="1">
      <c r="B136" t="str">
        <v>Présence soupape de sécurité :</v>
      </c>
      <c r="J136" s="1" cm="1">
        <f t="array" ref="J136">IFS(I136='Liste de choix'!$W$3,0,I136='Liste de choix'!$W$4,2,I136='Liste de choix'!$W$5,4,I136='Liste de choix'!$W$6,6,I136='Liste de choix'!$W$7,6,I136='Liste de choix'!$W$8,6)</f>
        <v>0</v>
      </c>
      <c r="L136" cm="1">
        <f t="array" ref="L136">IFS(K136='Liste de choix'!$Y$3,0,K136='Liste de choix'!$Y$4,2,K136='Liste de choix'!$Y$5,4,K136='Liste de choix'!$Y$6,6)</f>
        <v>0</v>
      </c>
      <c r="M136">
        <f>J136*L136</f>
        <v>0</v>
      </c>
      <c r="O136" cm="1">
        <f t="array" ref="O136">IFS(N136='Liste de choix'!$Z$3,0,N136='Liste de choix'!$Z$4,1,N136='Liste de choix'!$Z$5,2,N136='Liste de choix'!$Z$6,4)</f>
        <v>0</v>
      </c>
      <c r="P136" t="str">
        <f>IF(O136=0,"",M136/O136)</f>
        <v/>
      </c>
    </row>
    <row r="137" ht="15.65" customHeight="1">
      <c r="B137" t="str">
        <v>Présence dégazeur :</v>
      </c>
      <c r="J137" s="1" cm="1">
        <f t="array" ref="J137">IFS(I137='Liste de choix'!$W$3,0,I137='Liste de choix'!$W$4,2,I137='Liste de choix'!$W$5,4,I137='Liste de choix'!$W$6,6,I137='Liste de choix'!$W$7,6,I137='Liste de choix'!$W$8,6)</f>
        <v>0</v>
      </c>
      <c r="L137" cm="1">
        <f t="array" ref="L137">IFS(K137='Liste de choix'!$Y$3,0,K137='Liste de choix'!$Y$4,2,K137='Liste de choix'!$Y$5,4,K137='Liste de choix'!$Y$6,6)</f>
        <v>0</v>
      </c>
      <c r="M137">
        <f>J137*L137</f>
        <v>0</v>
      </c>
      <c r="O137" cm="1">
        <f t="array" ref="O137">IFS(N137='Liste de choix'!$Z$3,0,N137='Liste de choix'!$Z$4,1,N137='Liste de choix'!$Z$5,2,N137='Liste de choix'!$Z$6,4)</f>
        <v>0</v>
      </c>
      <c r="P137" t="str">
        <f>IF(O137=0,"",M137/O137)</f>
        <v/>
      </c>
    </row>
    <row r="138" ht="15.65" customHeight="1">
      <c r="B138" t="str">
        <v>Conformité dégazeur :</v>
      </c>
      <c r="J138" s="1" cm="1">
        <f t="array" ref="J138">IFS(I138='Liste de choix'!$W$3,0,I138='Liste de choix'!$W$4,2,I138='Liste de choix'!$W$5,4,I138='Liste de choix'!$W$6,6,I138='Liste de choix'!$W$7,6,I138='Liste de choix'!$W$8,6)</f>
        <v>0</v>
      </c>
      <c r="L138" cm="1">
        <f t="array" ref="L138">IFS(K138='Liste de choix'!$Y$3,0,K138='Liste de choix'!$Y$4,2,K138='Liste de choix'!$Y$5,4,K138='Liste de choix'!$Y$6,6)</f>
        <v>0</v>
      </c>
      <c r="M138">
        <f>J138*L138</f>
        <v>0</v>
      </c>
      <c r="O138" cm="1">
        <f t="array" ref="O138">IFS(N138='Liste de choix'!$Z$3,0,N138='Liste de choix'!$Z$4,1,N138='Liste de choix'!$Z$5,2,N138='Liste de choix'!$Z$6,4)</f>
        <v>0</v>
      </c>
      <c r="P138" t="str">
        <f>IF(O138=0,"",M138/O138)</f>
        <v/>
      </c>
    </row>
    <row r="139" ht="14.65" customHeight="1">
      <c r="B139" t="str">
        <v>Présence purge fond de ballon :</v>
      </c>
      <c r="J139" s="1" cm="1">
        <f t="array" ref="J139">IFS(I139='Liste de choix'!$W$3,0,I139='Liste de choix'!$W$4,2,I139='Liste de choix'!$W$5,4,I139='Liste de choix'!$W$6,6,I139='Liste de choix'!$W$7,6,I139='Liste de choix'!$W$8,6)</f>
        <v>0</v>
      </c>
      <c r="L139" cm="1">
        <f t="array" ref="L139">IFS(K139='Liste de choix'!$Y$3,0,K139='Liste de choix'!$Y$4,2,K139='Liste de choix'!$Y$5,4,K139='Liste de choix'!$Y$6,6)</f>
        <v>0</v>
      </c>
      <c r="M139">
        <f>J139*L139</f>
        <v>0</v>
      </c>
      <c r="O139" cm="1">
        <f t="array" ref="O139">IFS(N139='Liste de choix'!$Z$3,0,N139='Liste de choix'!$Z$4,1,N139='Liste de choix'!$Z$5,2,N139='Liste de choix'!$Z$6,4)</f>
        <v>0</v>
      </c>
      <c r="P139" t="str">
        <f>IF(O139=0,"",M139/O139)</f>
        <v/>
      </c>
    </row>
    <row r="140" ht="14.65" customHeight="1">
      <c r="B140" t="str">
        <v>Disconnection purge fond de ballon :</v>
      </c>
      <c r="J140" s="1" cm="1">
        <f t="array" ref="J140">IFS(I140='Liste de choix'!$W$3,0,I140='Liste de choix'!$W$4,2,I140='Liste de choix'!$W$5,4,I140='Liste de choix'!$W$6,6,I140='Liste de choix'!$W$7,6,I140='Liste de choix'!$W$8,6)</f>
        <v>0</v>
      </c>
      <c r="L140" cm="1">
        <f t="array" ref="L140">IFS(K140='Liste de choix'!$Y$3,0,K140='Liste de choix'!$Y$4,2,K140='Liste de choix'!$Y$5,4,K140='Liste de choix'!$Y$6,6)</f>
        <v>0</v>
      </c>
      <c r="M140">
        <f>J140*L140</f>
        <v>0</v>
      </c>
      <c r="O140" cm="1">
        <f t="array" ref="O140">IFS(N140='Liste de choix'!$Z$3,0,N140='Liste de choix'!$Z$4,1,N140='Liste de choix'!$Z$5,2,N140='Liste de choix'!$Z$6,4)</f>
        <v>0</v>
      </c>
      <c r="P140" t="str">
        <f>IF(O140=0,"",M140/O140)</f>
        <v/>
      </c>
    </row>
    <row r="141" ht="27.399999999999995" customHeight="1">
      <c r="B141" t="str">
        <v>Point de prélèvement fond de ballon pour analyse Légionelle :</v>
      </c>
      <c r="J141" s="1" cm="1">
        <f t="array" ref="J141">IFS(I141='Liste de choix'!$W$3,0,I141='Liste de choix'!$W$4,2,I141='Liste de choix'!$W$5,4,I141='Liste de choix'!$W$6,6,I141='Liste de choix'!$W$7,6,I141='Liste de choix'!$W$8,6)</f>
        <v>0</v>
      </c>
      <c r="L141" cm="1">
        <f t="array" ref="L141">IFS(K141='Liste de choix'!$Y$3,0,K141='Liste de choix'!$Y$4,2,K141='Liste de choix'!$Y$5,4,K141='Liste de choix'!$Y$6,6)</f>
        <v>0</v>
      </c>
      <c r="M141">
        <f>J141*L141</f>
        <v>0</v>
      </c>
      <c r="O141" cm="1">
        <f t="array" ref="O141">IFS(N141='Liste de choix'!$Z$3,0,N141='Liste de choix'!$Z$4,1,N141='Liste de choix'!$Z$5,2,N141='Liste de choix'!$Z$6,4)</f>
        <v>0</v>
      </c>
      <c r="P141" t="str">
        <f>IF(O141=0,"",M141/O141)</f>
        <v/>
      </c>
    </row>
    <row r="142" ht="14.65" customHeight="1">
      <c r="B142" t="str">
        <v>Maintien en température :</v>
      </c>
      <c r="J142" s="1" cm="1">
        <f t="array" ref="J142">IFS(I142='Liste de choix'!$W$3,0,I142='Liste de choix'!$W$4,2,I142='Liste de choix'!$W$5,4,I142='Liste de choix'!$W$6,6,I142='Liste de choix'!$W$7,6,I142='Liste de choix'!$W$8,6)</f>
        <v>0</v>
      </c>
      <c r="L142" cm="1">
        <f t="array" ref="L142">IFS(K142='Liste de choix'!$Y$3,0,K142='Liste de choix'!$Y$4,2,K142='Liste de choix'!$Y$5,4,K142='Liste de choix'!$Y$6,6)</f>
        <v>0</v>
      </c>
      <c r="M142">
        <f>J142*L142</f>
        <v>0</v>
      </c>
      <c r="O142" cm="1">
        <f t="array" ref="O142">IFS(N142='Liste de choix'!$Z$3,0,N142='Liste de choix'!$Z$4,1,N142='Liste de choix'!$Z$5,2,N142='Liste de choix'!$Z$6,4)</f>
        <v>0</v>
      </c>
      <c r="P142" t="str">
        <f>IF(O142=0,"",M142/O142)</f>
        <v/>
      </c>
    </row>
    <row r="143" ht="15.65" customHeight="1">
      <c r="B143" t="str">
        <v>Présence circulateur de brassage (grands volumes) :</v>
      </c>
      <c r="J143" s="1" cm="1">
        <f t="array" ref="J143">IFS(I143='Liste de choix'!$W$3,0,I143='Liste de choix'!$W$4,2,I143='Liste de choix'!$W$5,4,I143='Liste de choix'!$W$6,6,I143='Liste de choix'!$W$7,6,I143='Liste de choix'!$W$8,6)</f>
        <v>0</v>
      </c>
      <c r="L143" cm="1">
        <f t="array" ref="L143">IFS(K143='Liste de choix'!$Y$3,0,K143='Liste de choix'!$Y$4,2,K143='Liste de choix'!$Y$5,4,K143='Liste de choix'!$Y$6,6)</f>
        <v>0</v>
      </c>
      <c r="M143">
        <f>J143*L143</f>
        <v>0</v>
      </c>
      <c r="O143" cm="1">
        <f t="array" ref="O143">IFS(N143='Liste de choix'!$Z$3,0,N143='Liste de choix'!$Z$4,1,N143='Liste de choix'!$Z$5,2,N143='Liste de choix'!$Z$6,4)</f>
        <v>0</v>
      </c>
      <c r="P143" t="str">
        <f>IF(O143=0,"",M143/O143)</f>
        <v/>
      </c>
    </row>
    <row r="144">
      <c r="B144" t="str">
        <v>Etat général/Commentaire :</v>
      </c>
    </row>
    <row r="145" ht="30" customHeight="1">
      <c r="J145" s="1" cm="1">
        <f t="array" ref="J145">IFS(I145='Liste de choix'!$W$3,0,I145='Liste de choix'!$W$4,2,I145='Liste de choix'!$W$5,4,I145='Liste de choix'!$W$6,6,I145='Liste de choix'!$W$7,6,I145='Liste de choix'!$W$8,6)</f>
        <v>0</v>
      </c>
      <c r="L145" cm="1">
        <f t="array" ref="L145">IFS(K145='Liste de choix'!$Y$3,0,K145='Liste de choix'!$Y$4,2,K145='Liste de choix'!$Y$5,4,K145='Liste de choix'!$Y$6,6)</f>
        <v>0</v>
      </c>
      <c r="M145">
        <f>J145*L145</f>
        <v>0</v>
      </c>
      <c r="O145" cm="1">
        <f t="array" ref="O145">IFS(N145='Liste de choix'!$Z$3,0,N145='Liste de choix'!$Z$4,1,N145='Liste de choix'!$Z$5,2,N145='Liste de choix'!$Z$6,4)</f>
        <v>0</v>
      </c>
      <c r="P145" t="str">
        <f>IF(O145=0,"",M145/O145)</f>
        <v/>
      </c>
    </row>
    <row r="146" ht="16.5" customHeight="1">
      <c r="B146" t="str">
        <v>Relevé d’installations</v>
      </c>
    </row>
    <row r="147" ht="14.15" customHeight="1">
      <c r="B147" t="str">
        <v>Présence thermomètre départ ECS :</v>
      </c>
      <c r="J147" s="1" cm="1">
        <f t="array" ref="J147">IFS(I147='Liste de choix'!$W$3,0,I147='Liste de choix'!$W$4,2,I147='Liste de choix'!$W$5,4,I147='Liste de choix'!$W$6,6,I147='Liste de choix'!$W$7,6,I147='Liste de choix'!$W$8,6)</f>
        <v>0</v>
      </c>
      <c r="L147" cm="1">
        <f t="array" ref="L147">IFS(K147='Liste de choix'!$Y$3,0,K147='Liste de choix'!$Y$4,2,K147='Liste de choix'!$Y$5,4,K147='Liste de choix'!$Y$6,6)</f>
        <v>0</v>
      </c>
      <c r="M147">
        <f>J147*L147</f>
        <v>0</v>
      </c>
      <c r="O147" cm="1">
        <f t="array" ref="O147">IFS(N147='Liste de choix'!$Z$3,0,N147='Liste de choix'!$Z$4,1,N147='Liste de choix'!$Z$5,2,N147='Liste de choix'!$Z$6,4)</f>
        <v>0</v>
      </c>
      <c r="P147" t="str">
        <f>IF(O147=0,"",M147/O147)</f>
        <v/>
      </c>
    </row>
    <row r="148" ht="14.15" customHeight="1">
      <c r="B148" t="str">
        <v>Si oui, température départ ECS :</v>
      </c>
      <c r="J148" s="1" cm="1">
        <f t="array" ref="J148">IFS(I148='Liste de choix'!$W$3,0,I148='Liste de choix'!$W$4,2,I148='Liste de choix'!$W$5,4,I148='Liste de choix'!$W$6,6,I148='Liste de choix'!$W$7,6,I148='Liste de choix'!$W$8,6)</f>
        <v>0</v>
      </c>
      <c r="L148" cm="1">
        <f t="array" ref="L148">IFS(K148='Liste de choix'!$Y$3,0,K148='Liste de choix'!$Y$4,2,K148='Liste de choix'!$Y$5,4,K148='Liste de choix'!$Y$6,6)</f>
        <v>0</v>
      </c>
      <c r="M148">
        <f>J148*L148</f>
        <v>0</v>
      </c>
      <c r="O148" cm="1">
        <f t="array" ref="O148">IFS(N148='Liste de choix'!$Z$3,0,N148='Liste de choix'!$Z$4,1,N148='Liste de choix'!$Z$5,2,N148='Liste de choix'!$Z$6,4)</f>
        <v>0</v>
      </c>
      <c r="P148" t="str">
        <f>IF(O148=0,"",M148/O148)</f>
        <v/>
      </c>
    </row>
    <row r="149" ht="14.15" customHeight="1">
      <c r="B149" t="str">
        <v>Présence thermomètre retour ECS :</v>
      </c>
      <c r="J149" s="1" cm="1">
        <f t="array" ref="J149">IFS(I149='Liste de choix'!$W$3,0,I149='Liste de choix'!$W$4,2,I149='Liste de choix'!$W$5,4,I149='Liste de choix'!$W$6,6,I149='Liste de choix'!$W$7,6,I149='Liste de choix'!$W$8,6)</f>
        <v>0</v>
      </c>
      <c r="L149" cm="1">
        <f t="array" ref="L149">IFS(K149='Liste de choix'!$Y$3,0,K149='Liste de choix'!$Y$4,2,K149='Liste de choix'!$Y$5,4,K149='Liste de choix'!$Y$6,6)</f>
        <v>0</v>
      </c>
      <c r="M149">
        <f>J149*L149</f>
        <v>0</v>
      </c>
      <c r="O149" cm="1">
        <f t="array" ref="O149">IFS(N149='Liste de choix'!$Z$3,0,N149='Liste de choix'!$Z$4,1,N149='Liste de choix'!$Z$5,2,N149='Liste de choix'!$Z$6,4)</f>
        <v>0</v>
      </c>
      <c r="P149" t="str">
        <f>IF(O149=0,"",M149/O149)</f>
        <v/>
      </c>
    </row>
    <row r="150" ht="18.65" customHeight="1">
      <c r="B150" t="str">
        <v>Si oui, température retour de boucle général :</v>
      </c>
      <c r="J150" s="1" cm="1">
        <f t="array" ref="J150">IFS(I150='Liste de choix'!$W$3,0,I150='Liste de choix'!$W$4,2,I150='Liste de choix'!$W$5,4,I150='Liste de choix'!$W$6,6,I150='Liste de choix'!$W$7,6,I150='Liste de choix'!$W$8,6)</f>
        <v>0</v>
      </c>
      <c r="L150" cm="1">
        <f t="array" ref="L150">IFS(K150='Liste de choix'!$Y$3,0,K150='Liste de choix'!$Y$4,2,K150='Liste de choix'!$Y$5,4,K150='Liste de choix'!$Y$6,6)</f>
        <v>0</v>
      </c>
      <c r="M150">
        <f>J150*L150</f>
        <v>0</v>
      </c>
      <c r="O150" cm="1">
        <f t="array" ref="O150">IFS(N150='Liste de choix'!$Z$3,0,N150='Liste de choix'!$Z$4,1,N150='Liste de choix'!$Z$5,2,N150='Liste de choix'!$Z$6,4)</f>
        <v>0</v>
      </c>
      <c r="P150" t="str">
        <f>IF(O150=0,"",M150/O150)</f>
        <v/>
      </c>
    </row>
    <row r="151" ht="14.15" customHeight="1">
      <c r="B151" t="str">
        <v>Si non, Avis sur la conformité de la témpérature :</v>
      </c>
      <c r="J151" s="1" cm="1">
        <f t="array" ref="J151">IFS(I151='Liste de choix'!$W$3,0,I151='Liste de choix'!$W$4,2,I151='Liste de choix'!$W$5,4,I151='Liste de choix'!$W$6,6,I151='Liste de choix'!$W$7,6,I151='Liste de choix'!$W$8,6)</f>
        <v>0</v>
      </c>
      <c r="L151" cm="1">
        <f t="array" ref="L151">IFS(K151='Liste de choix'!$Y$3,0,K151='Liste de choix'!$Y$4,2,K151='Liste de choix'!$Y$5,4,K151='Liste de choix'!$Y$6,6)</f>
        <v>0</v>
      </c>
      <c r="M151">
        <f>J151*L151</f>
        <v>0</v>
      </c>
      <c r="O151" cm="1">
        <f t="array" ref="O151">IFS(N151='Liste de choix'!$Z$3,0,N151='Liste de choix'!$Z$4,1,N151='Liste de choix'!$Z$5,2,N151='Liste de choix'!$Z$6,4)</f>
        <v>0</v>
      </c>
      <c r="P151" t="str">
        <f>IF(O151=0,"",M151/O151)</f>
        <v/>
      </c>
    </row>
    <row r="152" ht="15" customHeight="1">
      <c r="B152" t="str">
        <v>Méthode de constatation de la température</v>
      </c>
      <c r="C152" t="str">
        <v>__________________________</v>
      </c>
      <c r="J152" s="1" cm="1">
        <f t="array" ref="J152">IFS(I152='Liste de choix'!$W$3,0,I152='Liste de choix'!$W$4,2,I152='Liste de choix'!$W$5,4,I152='Liste de choix'!$W$6,6,I152='Liste de choix'!$W$7,6,I152='Liste de choix'!$W$8,6)</f>
        <v>0</v>
      </c>
      <c r="L152" cm="1">
        <f t="array" ref="L152">IFS(K152='Liste de choix'!$Y$3,0,K152='Liste de choix'!$Y$4,2,K152='Liste de choix'!$Y$5,4,K152='Liste de choix'!$Y$6,6)</f>
        <v>0</v>
      </c>
      <c r="M152">
        <f>J152*L152</f>
        <v>0</v>
      </c>
      <c r="O152" cm="1">
        <f t="array" ref="O152">IFS(N152='Liste de choix'!$Z$3,0,N152='Liste de choix'!$Z$4,1,N152='Liste de choix'!$Z$5,2,N152='Liste de choix'!$Z$6,4)</f>
        <v>0</v>
      </c>
      <c r="P152" t="str">
        <f>IF(O152=0,"",M152/O152)</f>
        <v/>
      </c>
    </row>
    <row r="153">
      <c r="B153" t="str">
        <v>Etat général/Commentaire :</v>
      </c>
    </row>
    <row r="154" ht="30" customHeight="1">
      <c r="J154" s="1" cm="1">
        <f t="array" ref="J154">IFS(I154='Liste de choix'!$W$3,0,I154='Liste de choix'!$W$4,2,I154='Liste de choix'!$W$5,4,I154='Liste de choix'!$W$6,6,I154='Liste de choix'!$W$7,6,I154='Liste de choix'!$W$8,6)</f>
        <v>0</v>
      </c>
      <c r="L154" cm="1">
        <f t="array" ref="L154">IFS(K154='Liste de choix'!$Y$3,0,K154='Liste de choix'!$Y$4,2,K154='Liste de choix'!$Y$5,4,K154='Liste de choix'!$Y$6,6)</f>
        <v>0</v>
      </c>
      <c r="M154">
        <f>J154*L154</f>
        <v>0</v>
      </c>
      <c r="O154" cm="1">
        <f t="array" ref="O154">IFS(N154='Liste de choix'!$Z$3,0,N154='Liste de choix'!$Z$4,1,N154='Liste de choix'!$Z$5,2,N154='Liste de choix'!$Z$6,4)</f>
        <v>0</v>
      </c>
      <c r="P154" t="str">
        <f>IF(O154=0,"",M154/O154)</f>
        <v/>
      </c>
    </row>
    <row r="155">
      <c r="B155" t="str">
        <v xml:space="preserve">Régulation/Pompe de circulation : </v>
      </c>
    </row>
    <row r="156">
      <c r="B156" t="str">
        <v>Mode fonctionnement</v>
      </c>
      <c r="J156" s="1" cm="1">
        <f t="array" ref="J156">IFS(I156='Liste de choix'!$W$3,0,I156='Liste de choix'!$W$4,2,I156='Liste de choix'!$W$5,4,I156='Liste de choix'!$W$6,6,I156='Liste de choix'!$W$7,6,I156='Liste de choix'!$W$8,6)</f>
        <v>0</v>
      </c>
      <c r="L156" cm="1">
        <f t="array" ref="L156">IFS(K156='Liste de choix'!$Y$3,0,K156='Liste de choix'!$Y$4,2,K156='Liste de choix'!$Y$5,4,K156='Liste de choix'!$Y$6,6)</f>
        <v>0</v>
      </c>
      <c r="M156">
        <f>J156*L156</f>
        <v>0</v>
      </c>
      <c r="O156" cm="1">
        <f t="array" ref="O156">IFS(N156='Liste de choix'!$Z$3,0,N156='Liste de choix'!$Z$4,1,N156='Liste de choix'!$Z$5,2,N156='Liste de choix'!$Z$6,4)</f>
        <v>0</v>
      </c>
      <c r="P156" t="str">
        <f>IF(O156=0,"",M156/O156)</f>
        <v/>
      </c>
    </row>
    <row r="157">
      <c r="B157" t="str">
        <v>Type de réglage</v>
      </c>
      <c r="J157" s="1" cm="1">
        <f t="array" ref="J157">IFS(I157='Liste de choix'!$W$3,0,I157='Liste de choix'!$W$4,2,I157='Liste de choix'!$W$5,4,I157='Liste de choix'!$W$6,6,I157='Liste de choix'!$W$7,6,I157='Liste de choix'!$W$8,6)</f>
        <v>0</v>
      </c>
      <c r="L157" cm="1">
        <f t="array" ref="L157">IFS(K157='Liste de choix'!$Y$3,0,K157='Liste de choix'!$Y$4,2,K157='Liste de choix'!$Y$5,4,K157='Liste de choix'!$Y$6,6)</f>
        <v>0</v>
      </c>
      <c r="M157">
        <f>J157*L157</f>
        <v>0</v>
      </c>
      <c r="O157" cm="1">
        <f t="array" ref="O157">IFS(N157='Liste de choix'!$Z$3,0,N157='Liste de choix'!$Z$4,1,N157='Liste de choix'!$Z$5,2,N157='Liste de choix'!$Z$6,4)</f>
        <v>0</v>
      </c>
      <c r="P157" t="str">
        <f>IF(O157=0,"",M157/O157)</f>
        <v/>
      </c>
    </row>
    <row r="158" ht="16" customHeight="1">
      <c r="B158" t="str">
        <v>Pompe en secours</v>
      </c>
      <c r="J158" s="1" cm="1">
        <f t="array" ref="J158">IFS(I158='Liste de choix'!$W$3,0,I158='Liste de choix'!$W$4,2,I158='Liste de choix'!$W$5,4,I158='Liste de choix'!$W$6,6,I158='Liste de choix'!$W$7,6,I158='Liste de choix'!$W$8,6)</f>
        <v>0</v>
      </c>
      <c r="L158" cm="1">
        <f t="array" ref="L158">IFS(K158='Liste de choix'!$Y$3,0,K158='Liste de choix'!$Y$4,2,K158='Liste de choix'!$Y$5,4,K158='Liste de choix'!$Y$6,6)</f>
        <v>0</v>
      </c>
      <c r="M158">
        <f>J158*L158</f>
        <v>0</v>
      </c>
      <c r="O158" cm="1">
        <f t="array" ref="O158">IFS(N158='Liste de choix'!$Z$3,0,N158='Liste de choix'!$Z$4,1,N158='Liste de choix'!$Z$5,2,N158='Liste de choix'!$Z$6,4)</f>
        <v>0</v>
      </c>
      <c r="P158" t="str">
        <f>IF(O158=0,"",M158/O158)</f>
        <v/>
      </c>
    </row>
    <row r="159" ht="16" customHeight="1">
      <c r="B159" t="str">
        <v>Vanne d'équilibrage en amont</v>
      </c>
      <c r="J159" s="1" cm="1">
        <f t="array" ref="J159">IFS(I159='Liste de choix'!$W$3,0,I159='Liste de choix'!$W$4,2,I159='Liste de choix'!$W$5,4,I159='Liste de choix'!$W$6,6,I159='Liste de choix'!$W$7,6,I159='Liste de choix'!$W$8,6)</f>
        <v>0</v>
      </c>
      <c r="L159" cm="1">
        <f t="array" ref="L159">IFS(K159='Liste de choix'!$Y$3,0,K159='Liste de choix'!$Y$4,2,K159='Liste de choix'!$Y$5,4,K159='Liste de choix'!$Y$6,6)</f>
        <v>0</v>
      </c>
      <c r="M159">
        <f>J159*L159</f>
        <v>0</v>
      </c>
      <c r="O159" cm="1">
        <f t="array" ref="O159">IFS(N159='Liste de choix'!$Z$3,0,N159='Liste de choix'!$Z$4,1,N159='Liste de choix'!$Z$5,2,N159='Liste de choix'!$Z$6,4)</f>
        <v>0</v>
      </c>
      <c r="P159" t="str">
        <f>IF(O159=0,"",M159/O159)</f>
        <v/>
      </c>
    </row>
    <row r="160">
      <c r="B160" t="str">
        <v>Calorifugeage</v>
      </c>
    </row>
    <row r="161">
      <c r="B161" t="str">
        <v>Présence de calorifugeage EF</v>
      </c>
      <c r="J161" s="1" cm="1">
        <f t="array" ref="J161">IFS(I161='Liste de choix'!$W$3,0,I161='Liste de choix'!$W$4,2,I161='Liste de choix'!$W$5,4,I161='Liste de choix'!$W$6,6,I161='Liste de choix'!$W$7,6,I161='Liste de choix'!$W$8,6)</f>
        <v>0</v>
      </c>
      <c r="L161" cm="1">
        <f t="array" ref="L161">IFS(K161='Liste de choix'!$Y$3,0,K161='Liste de choix'!$Y$4,2,K161='Liste de choix'!$Y$5,4,K161='Liste de choix'!$Y$6,6)</f>
        <v>0</v>
      </c>
      <c r="M161">
        <f>J161*L161</f>
        <v>0</v>
      </c>
      <c r="O161" cm="1">
        <f t="array" ref="O161">IFS(N161='Liste de choix'!$Z$3,0,N161='Liste de choix'!$Z$4,1,N161='Liste de choix'!$Z$5,2,N161='Liste de choix'!$Z$6,4)</f>
        <v>0</v>
      </c>
      <c r="P161" t="str">
        <f>IF(O161=0,"",M161/O161)</f>
        <v/>
      </c>
    </row>
    <row r="162">
      <c r="B162" t="str">
        <v>Présence de calorifugeage ECS</v>
      </c>
      <c r="J162" s="1" cm="1">
        <f t="array" ref="J162">IFS(I162='Liste de choix'!$W$3,0,I162='Liste de choix'!$W$4,2,I162='Liste de choix'!$W$5,4,I162='Liste de choix'!$W$6,6,I162='Liste de choix'!$W$7,6,I162='Liste de choix'!$W$8,6)</f>
        <v>0</v>
      </c>
      <c r="L162" cm="1">
        <f t="array" ref="L162">IFS(K162='Liste de choix'!$Y$3,0,K162='Liste de choix'!$Y$4,2,K162='Liste de choix'!$Y$5,4,K162='Liste de choix'!$Y$6,6)</f>
        <v>0</v>
      </c>
      <c r="M162">
        <f>J162*L162</f>
        <v>0</v>
      </c>
      <c r="O162" cm="1">
        <f t="array" ref="O162">IFS(N162='Liste de choix'!$Z$3,0,N162='Liste de choix'!$Z$4,1,N162='Liste de choix'!$Z$5,2,N162='Liste de choix'!$Z$6,4)</f>
        <v>0</v>
      </c>
      <c r="P162" t="str">
        <f>IF(O162=0,"",M162/O162)</f>
        <v/>
      </c>
    </row>
    <row r="163" ht="14.65" customHeight="1">
      <c r="B163" t="str">
        <v>Etat général/Commentaire :</v>
      </c>
    </row>
    <row r="164" ht="30.399999999999995" customHeight="1">
      <c r="J164" s="1" cm="1">
        <f t="array" ref="J164">IFS(I164='Liste de choix'!$W$3,0,I164='Liste de choix'!$W$4,2,I164='Liste de choix'!$W$5,4,I164='Liste de choix'!$W$6,6,I164='Liste de choix'!$W$7,6,I164='Liste de choix'!$W$8,6)</f>
        <v>0</v>
      </c>
      <c r="L164" cm="1">
        <f t="array" ref="L164">IFS(K164='Liste de choix'!$Y$3,0,K164='Liste de choix'!$Y$4,2,K164='Liste de choix'!$Y$5,4,K164='Liste de choix'!$Y$6,6)</f>
        <v>0</v>
      </c>
      <c r="M164">
        <f>J164*L164</f>
        <v>0</v>
      </c>
      <c r="O164" cm="1">
        <f t="array" ref="O164">IFS(N164='Liste de choix'!$Z$3,0,N164='Liste de choix'!$Z$4,1,N164='Liste de choix'!$Z$5,2,N164='Liste de choix'!$Z$6,4)</f>
        <v>0</v>
      </c>
      <c r="P164" t="str">
        <f>IF(O164=0,"",M164/O164)</f>
        <v/>
      </c>
    </row>
    <row r="165" ht="14.5" customHeight="1">
      <c r="B165" t="str">
        <v>Description : Dispositif anti-pollution (dupliquer le cas échéant)</v>
      </c>
    </row>
    <row r="166" ht="13.9" customHeight="1">
      <c r="B166" t="str">
        <v>Présence d'un dispositif :</v>
      </c>
    </row>
    <row r="167">
      <c r="B167" t="str">
        <v>Type :</v>
      </c>
      <c r="J167" s="1" cm="1">
        <f t="array" ref="J167">IFS(I167='Liste de choix'!$W$3,0,I167='Liste de choix'!$W$4,2,I167='Liste de choix'!$W$5,4,I167='Liste de choix'!$W$6,6,I167='Liste de choix'!$W$7,6,I167='Liste de choix'!$W$8,6)</f>
        <v>0</v>
      </c>
      <c r="L167" cm="1">
        <f t="array" ref="L167">IFS(K167='Liste de choix'!$Y$3,0,K167='Liste de choix'!$Y$4,2,K167='Liste de choix'!$Y$5,4,K167='Liste de choix'!$Y$6,6)</f>
        <v>0</v>
      </c>
      <c r="M167">
        <f>J167*L167</f>
        <v>0</v>
      </c>
      <c r="O167" cm="1">
        <f t="array" ref="O167">IFS(N167='Liste de choix'!$Z$3,0,N167='Liste de choix'!$Z$4,1,N167='Liste de choix'!$Z$5,2,N167='Liste de choix'!$Z$6,4)</f>
        <v>0</v>
      </c>
      <c r="P167" t="str">
        <f>IF(O167=0,"",M167/O167)</f>
        <v/>
      </c>
    </row>
    <row r="168" ht="15" customHeight="1">
      <c r="B168" t="str">
        <v>Localisation du dispositif :</v>
      </c>
      <c r="C168" t="str">
        <v>_____________________________</v>
      </c>
      <c r="J168" s="1" cm="1">
        <f t="array" ref="J168">IFS(I168='Liste de choix'!$W$3,0,I168='Liste de choix'!$W$4,2,I168='Liste de choix'!$W$5,4,I168='Liste de choix'!$W$6,6,I168='Liste de choix'!$W$7,6,I168='Liste de choix'!$W$8,6)</f>
        <v>0</v>
      </c>
      <c r="L168" cm="1">
        <f t="array" ref="L168">IFS(K168='Liste de choix'!$Y$3,0,K168='Liste de choix'!$Y$4,2,K168='Liste de choix'!$Y$5,4,K168='Liste de choix'!$Y$6,6)</f>
        <v>0</v>
      </c>
      <c r="M168">
        <f>J168*L168</f>
        <v>0</v>
      </c>
      <c r="O168" cm="1">
        <f t="array" ref="O168">IFS(N168='Liste de choix'!$Z$3,0,N168='Liste de choix'!$Z$4,1,N168='Liste de choix'!$Z$5,2,N168='Liste de choix'!$Z$6,4)</f>
        <v>0</v>
      </c>
      <c r="P168" t="str">
        <f>IF(O168=0,"",M168/O168)</f>
        <v/>
      </c>
    </row>
    <row r="169">
      <c r="B169" t="str">
        <v>Marquage :</v>
      </c>
      <c r="J169" s="1" cm="1">
        <f t="array" ref="J169">IFS(I169='Liste de choix'!$W$3,0,I169='Liste de choix'!$W$4,2,I169='Liste de choix'!$W$5,4,I169='Liste de choix'!$W$6,6,I169='Liste de choix'!$W$7,6,I169='Liste de choix'!$W$8,6)</f>
        <v>0</v>
      </c>
      <c r="L169" cm="1">
        <f t="array" ref="L169">IFS(K169='Liste de choix'!$Y$3,0,K169='Liste de choix'!$Y$4,2,K169='Liste de choix'!$Y$5,4,K169='Liste de choix'!$Y$6,6)</f>
        <v>0</v>
      </c>
      <c r="M169">
        <f>J169*L169</f>
        <v>0</v>
      </c>
      <c r="O169" cm="1">
        <f t="array" ref="O169">IFS(N169='Liste de choix'!$Z$3,0,N169='Liste de choix'!$Z$4,1,N169='Liste de choix'!$Z$5,2,N169='Liste de choix'!$Z$6,4)</f>
        <v>0</v>
      </c>
      <c r="P169" t="str">
        <f>IF(O169=0,"",M169/O169)</f>
        <v/>
      </c>
    </row>
    <row r="170" ht="15" customHeight="1">
      <c r="B170" t="str">
        <v>Vérification/Entretien :</v>
      </c>
      <c r="J170" s="1" cm="1">
        <f t="array" ref="J170">IFS(I170='Liste de choix'!$W$3,0,I170='Liste de choix'!$W$4,2,I170='Liste de choix'!$W$5,4,I170='Liste de choix'!$W$6,6,I170='Liste de choix'!$W$7,6,I170='Liste de choix'!$W$8,6)</f>
        <v>0</v>
      </c>
      <c r="L170" cm="1">
        <f t="array" ref="L170">IFS(K170='Liste de choix'!$Y$3,0,K170='Liste de choix'!$Y$4,2,K170='Liste de choix'!$Y$5,4,K170='Liste de choix'!$Y$6,6)</f>
        <v>0</v>
      </c>
      <c r="M170">
        <f>J170*L170</f>
        <v>0</v>
      </c>
      <c r="O170" cm="1">
        <f t="array" ref="O170">IFS(N170='Liste de choix'!$Z$3,0,N170='Liste de choix'!$Z$4,1,N170='Liste de choix'!$Z$5,2,N170='Liste de choix'!$Z$6,4)</f>
        <v>0</v>
      </c>
      <c r="P170" t="str">
        <f>IF(O170=0,"",M170/O170)</f>
        <v/>
      </c>
    </row>
    <row r="171" ht="14.65" customHeight="1">
      <c r="B171" t="str">
        <v>Date derniers Vérification/Entretien :</v>
      </c>
      <c r="C171" t="str">
        <v>__/__/__</v>
      </c>
    </row>
    <row r="172">
      <c r="B172" t="str">
        <v>Relevé de la fiche de maintenance  (Carnet sanitaire)</v>
      </c>
    </row>
    <row r="173" ht="14.65" customHeight="1">
      <c r="B173" t="str">
        <v>Présence d'une fiche de maintenance</v>
      </c>
      <c r="J173" s="1" cm="1">
        <f t="array" ref="J173">IFS(I173='Liste de choix'!$W$3,0,I173='Liste de choix'!$W$4,2,I173='Liste de choix'!$W$5,4,I173='Liste de choix'!$W$6,6,I173='Liste de choix'!$W$7,6,I173='Liste de choix'!$W$8,6)</f>
        <v>0</v>
      </c>
      <c r="L173" cm="1">
        <f t="array" ref="L173">IFS(K173='Liste de choix'!$Y$3,0,K173='Liste de choix'!$Y$4,2,K173='Liste de choix'!$Y$5,4,K173='Liste de choix'!$Y$6,6)</f>
        <v>0</v>
      </c>
      <c r="M173">
        <f>J173*L173</f>
        <v>0</v>
      </c>
      <c r="O173" cm="1">
        <f t="array" ref="O173">IFS(N173='Liste de choix'!$Z$3,0,N173='Liste de choix'!$Z$4,1,N173='Liste de choix'!$Z$5,2,N173='Liste de choix'!$Z$6,4)</f>
        <v>0</v>
      </c>
      <c r="P173" t="str">
        <f>IF(O173=0,"",M173/O173)</f>
        <v/>
      </c>
    </row>
    <row r="174" ht="13.4" customHeight="1">
      <c r="B174" t="str">
        <v>Risque sanitaire avéré :</v>
      </c>
      <c r="J174" s="1" cm="1">
        <f t="array" ref="J174">IFS(I174='Liste de choix'!$W$3,0,I174='Liste de choix'!$W$4,2,I174='Liste de choix'!$W$5,4,I174='Liste de choix'!$W$6,6,I174='Liste de choix'!$W$7,6,I174='Liste de choix'!$W$8,6)</f>
        <v>0</v>
      </c>
      <c r="L174" cm="1">
        <f t="array" ref="L174">IFS(K174='Liste de choix'!$Y$3,0,K174='Liste de choix'!$Y$4,2,K174='Liste de choix'!$Y$5,4,K174='Liste de choix'!$Y$6,6)</f>
        <v>0</v>
      </c>
      <c r="M174">
        <f>J174*L174</f>
        <v>0</v>
      </c>
      <c r="O174" cm="1">
        <f t="array" ref="O174">IFS(N174='Liste de choix'!$Z$3,0,N174='Liste de choix'!$Z$4,1,N174='Liste de choix'!$Z$5,2,N174='Liste de choix'!$Z$6,4)</f>
        <v>0</v>
      </c>
      <c r="P174" t="str">
        <f>IF(O174=0,"",M174/O174)</f>
        <v/>
      </c>
    </row>
    <row r="175" ht="14.5" customHeight="1">
      <c r="B175" t="str">
        <v>Etat général / Commentaire :</v>
      </c>
    </row>
    <row r="176" ht="27" customHeight="1">
      <c r="J176" s="1" cm="1">
        <f t="array" ref="J176">IFS(I176='Liste de choix'!$W$3,0,I176='Liste de choix'!$W$4,2,I176='Liste de choix'!$W$5,4,I176='Liste de choix'!$W$6,6,I176='Liste de choix'!$W$7,6,I176='Liste de choix'!$W$8,6)</f>
        <v>0</v>
      </c>
      <c r="L176" cm="1">
        <f t="array" ref="L176">IFS(K176='Liste de choix'!$Y$3,0,K176='Liste de choix'!$Y$4,2,K176='Liste de choix'!$Y$5,4,K176='Liste de choix'!$Y$6,6)</f>
        <v>0</v>
      </c>
      <c r="M176">
        <f>J176*L176</f>
        <v>0</v>
      </c>
      <c r="O176" cm="1">
        <f t="array" ref="O176">IFS(N176='Liste de choix'!$Z$3,0,N176='Liste de choix'!$Z$4,1,N176='Liste de choix'!$Z$5,2,N176='Liste de choix'!$Z$6,4)</f>
        <v>0</v>
      </c>
      <c r="P176" t="str">
        <f>IF(O176=0,"",M176/O176)</f>
        <v/>
      </c>
    </row>
    <row r="177" ht="15.65" customHeight="1">
      <c r="B177" t="str">
        <v>Equipements :  (Ex. : Procédé physique) (dupliquer le cas échéant)</v>
      </c>
    </row>
    <row r="178">
      <c r="B178" t="str">
        <v>Nature de l'équipement</v>
      </c>
      <c r="C178" t="str">
        <v>__________________________</v>
      </c>
    </row>
    <row r="179">
      <c r="B179" t="str">
        <v>Fabricant :</v>
      </c>
      <c r="C179" t="str">
        <v>__________________________</v>
      </c>
    </row>
    <row r="180" ht="13.75" customHeight="1">
      <c r="B180" t="str">
        <v>Attestation de Conformité Sanitaire</v>
      </c>
      <c r="J180" s="1" cm="1">
        <f t="array" ref="J180">IFS(I180='Liste de choix'!$W$3,0,I180='Liste de choix'!$W$4,2,I180='Liste de choix'!$W$5,4,I180='Liste de choix'!$W$6,6,I180='Liste de choix'!$W$7,6,I180='Liste de choix'!$W$8,6)</f>
        <v>0</v>
      </c>
      <c r="L180" cm="1">
        <f t="array" ref="L180">IFS(K180='Liste de choix'!$Y$3,0,K180='Liste de choix'!$Y$4,2,K180='Liste de choix'!$Y$5,4,K180='Liste de choix'!$Y$6,6)</f>
        <v>0</v>
      </c>
      <c r="M180">
        <f>J180*L180</f>
        <v>0</v>
      </c>
      <c r="O180" cm="1">
        <f t="array" ref="O180">IFS(N180='Liste de choix'!$Z$3,0,N180='Liste de choix'!$Z$4,1,N180='Liste de choix'!$Z$5,2,N180='Liste de choix'!$Z$6,4)</f>
        <v>0</v>
      </c>
      <c r="P180" t="str">
        <f>IF(O180=0,"",M180/O180)</f>
        <v/>
      </c>
    </row>
    <row r="181" ht="15" customHeight="1">
      <c r="B181" t="str">
        <v>Etat général/Commentaire :</v>
      </c>
    </row>
    <row r="182" ht="30" customHeight="1">
      <c r="J182" s="1" cm="1">
        <f t="array" ref="J182">IFS(I182='Liste de choix'!$W$3,0,I182='Liste de choix'!$W$4,2,I182='Liste de choix'!$W$5,4,I182='Liste de choix'!$W$6,6,I182='Liste de choix'!$W$7,6,I182='Liste de choix'!$W$8,6)</f>
        <v>0</v>
      </c>
      <c r="L182" cm="1">
        <f t="array" ref="L182">IFS(K182='Liste de choix'!$Y$3,0,K182='Liste de choix'!$Y$4,2,K182='Liste de choix'!$Y$5,4,K182='Liste de choix'!$Y$6,6)</f>
        <v>0</v>
      </c>
      <c r="M182">
        <f>J182*L182</f>
        <v>0</v>
      </c>
      <c r="O182" cm="1">
        <f t="array" ref="O182">IFS(N182='Liste de choix'!$Z$3,0,N182='Liste de choix'!$Z$4,1,N182='Liste de choix'!$Z$5,2,N182='Liste de choix'!$Z$6,4)</f>
        <v>0</v>
      </c>
      <c r="P182" t="str">
        <f>IF(O182=0,"",M182/O182)</f>
        <v/>
      </c>
    </row>
    <row r="183">
      <c r="B183" t="str">
        <v>Maintenance :</v>
      </c>
    </row>
    <row r="184">
      <c r="B184" t="str">
        <v>Société :</v>
      </c>
      <c r="C184" t="str">
        <v>_____________________________</v>
      </c>
    </row>
    <row r="185">
      <c r="B185" t="str">
        <v>Nettoyage, rinçage et désinfection Annuelle</v>
      </c>
    </row>
    <row r="186" ht="15.65" customHeight="1">
      <c r="B186" t="str">
        <v>Chasse périodique :</v>
      </c>
    </row>
    <row r="187" ht="14.5" customHeight="1">
      <c r="B187" t="str">
        <v>Commentaire :</v>
      </c>
    </row>
    <row r="188" ht="36.75" customHeight="1">
      <c r="J188" s="1" cm="1">
        <f t="array" ref="J188">IFS(I188='Liste de choix'!$W$3,0,I188='Liste de choix'!$W$4,2,I188='Liste de choix'!$W$5,4,I188='Liste de choix'!$W$6,6,I188='Liste de choix'!$W$7,6,I188='Liste de choix'!$W$8,6)</f>
        <v>0</v>
      </c>
      <c r="L188" cm="1">
        <f t="array" ref="L188">IFS(K188='Liste de choix'!$Y$3,0,K188='Liste de choix'!$Y$4,2,K188='Liste de choix'!$Y$5,4,K188='Liste de choix'!$Y$6,6)</f>
        <v>0</v>
      </c>
      <c r="M188">
        <f>J188*L188</f>
        <v>0</v>
      </c>
      <c r="O188" cm="1">
        <f t="array" ref="O188">IFS(N188='Liste de choix'!$Z$3,0,N188='Liste de choix'!$Z$4,1,N188='Liste de choix'!$Z$5,2,N188='Liste de choix'!$Z$6,4)</f>
        <v>0</v>
      </c>
      <c r="P188" t="str">
        <f>IF(O188=0,"",M188/O188)</f>
        <v/>
      </c>
    </row>
    <row r="189" ht="21" customHeight="1">
      <c r="B189" t="str">
        <v>TRAITEMENT ANTICORROSION/ANTITARTRE</v>
      </c>
      <c r="G189" t="str">
        <v>Composants du réseau</v>
      </c>
    </row>
    <row r="190" ht="20.25" customHeight="1">
      <c r="C190" t="str">
        <v>Cocher "non applicable" le cas échéant</v>
      </c>
    </row>
    <row r="191" ht="15" customHeight="1">
      <c r="B191" t="str">
        <v xml:space="preserve">Description : </v>
      </c>
    </row>
    <row r="192">
      <c r="B192" t="str">
        <v>Fabricant :</v>
      </c>
      <c r="C192" t="str">
        <v>_____________________________</v>
      </c>
    </row>
    <row r="193">
      <c r="B193" t="str">
        <v>Nom commercial :</v>
      </c>
      <c r="C193" t="str">
        <v>_____________________________</v>
      </c>
    </row>
    <row r="194" ht="14.15" customHeight="1">
      <c r="B194" t="str">
        <v>Type de produit :</v>
      </c>
      <c r="C194" t="str">
        <v>_____________________________</v>
      </c>
    </row>
    <row r="195" ht="16" customHeight="1">
      <c r="B195" t="str">
        <v>Avis technique :</v>
      </c>
      <c r="D195" t="str">
        <v>N°__________</v>
      </c>
      <c r="J195" s="1" cm="1">
        <f t="array" ref="J195">IFS(I195='Liste de choix'!$W$3,0,I195='Liste de choix'!$W$4,2,I195='Liste de choix'!$W$5,4,I195='Liste de choix'!$W$6,6,I195='Liste de choix'!$W$7,6,I195='Liste de choix'!$W$8,6)</f>
        <v>0</v>
      </c>
      <c r="L195" cm="1">
        <f t="array" ref="L195">IFS(K195='Liste de choix'!$Y$3,0,K195='Liste de choix'!$Y$4,2,K195='Liste de choix'!$Y$5,4,K195='Liste de choix'!$Y$6,6)</f>
        <v>0</v>
      </c>
      <c r="M195">
        <f>J195*L195</f>
        <v>0</v>
      </c>
      <c r="O195" cm="1">
        <f t="array" ref="O195">IFS(N195='Liste de choix'!$Z$3,0,N195='Liste de choix'!$Z$4,1,N195='Liste de choix'!$Z$5,2,N195='Liste de choix'!$Z$6,4)</f>
        <v>0</v>
      </c>
      <c r="P195" t="str">
        <f>IF(O195=0,"",M195/O195)</f>
        <v/>
      </c>
    </row>
    <row r="196" ht="13.75" customHeight="1">
      <c r="B196" t="str">
        <v>Etat général :</v>
      </c>
    </row>
    <row r="197">
      <c r="B197" t="str">
        <v>Bac de stockage :</v>
      </c>
      <c r="J197" s="1" cm="1">
        <f t="array" ref="J197">IFS(I197='Liste de choix'!$W$3,0,I197='Liste de choix'!$W$4,2,I197='Liste de choix'!$W$5,4,I197='Liste de choix'!$W$6,6,I197='Liste de choix'!$W$7,6,I197='Liste de choix'!$W$8,6)</f>
        <v>0</v>
      </c>
      <c r="L197" cm="1">
        <f t="array" ref="L197">IFS(K197='Liste de choix'!$Y$3,0,K197='Liste de choix'!$Y$4,2,K197='Liste de choix'!$Y$5,4,K197='Liste de choix'!$Y$6,6)</f>
        <v>0</v>
      </c>
      <c r="M197">
        <f>J197*L197</f>
        <v>0</v>
      </c>
      <c r="O197" cm="1">
        <f t="array" ref="O197">IFS(N197='Liste de choix'!$Z$3,0,N197='Liste de choix'!$Z$4,1,N197='Liste de choix'!$Z$5,2,N197='Liste de choix'!$Z$6,4)</f>
        <v>0</v>
      </c>
      <c r="P197" t="str">
        <f>IF(O197=0,"",M197/O197)</f>
        <v/>
      </c>
    </row>
    <row r="198">
      <c r="B198" t="str">
        <v>Point d'injection :</v>
      </c>
      <c r="J198" s="1" cm="1">
        <f t="array" ref="J198">IFS(I198='Liste de choix'!$W$3,0,I198='Liste de choix'!$W$4,2,I198='Liste de choix'!$W$5,4,I198='Liste de choix'!$W$6,6,I198='Liste de choix'!$W$7,6,I198='Liste de choix'!$W$8,6)</f>
        <v>0</v>
      </c>
      <c r="L198" cm="1">
        <f t="array" ref="L198">IFS(K198='Liste de choix'!$Y$3,0,K198='Liste de choix'!$Y$4,2,K198='Liste de choix'!$Y$5,4,K198='Liste de choix'!$Y$6,6)</f>
        <v>0</v>
      </c>
      <c r="M198">
        <f>J198*L198</f>
        <v>0</v>
      </c>
      <c r="O198" cm="1">
        <f t="array" ref="O198">IFS(N198='Liste de choix'!$Z$3,0,N198='Liste de choix'!$Z$4,1,N198='Liste de choix'!$Z$5,2,N198='Liste de choix'!$Z$6,4)</f>
        <v>0</v>
      </c>
      <c r="P198" t="str">
        <f>IF(O198=0,"",M198/O198)</f>
        <v/>
      </c>
    </row>
    <row r="199" ht="16" customHeight="1">
      <c r="B199" t="str">
        <v>Manchettes témoins :</v>
      </c>
      <c r="J199" s="1" cm="1">
        <f t="array" ref="J199">IFS(I199='Liste de choix'!$W$3,0,I199='Liste de choix'!$W$4,2,I199='Liste de choix'!$W$5,4,I199='Liste de choix'!$W$6,6,I199='Liste de choix'!$W$7,6,I199='Liste de choix'!$W$8,6)</f>
        <v>0</v>
      </c>
      <c r="L199" cm="1">
        <f t="array" ref="L199">IFS(K199='Liste de choix'!$Y$3,0,K199='Liste de choix'!$Y$4,2,K199='Liste de choix'!$Y$5,4,K199='Liste de choix'!$Y$6,6)</f>
        <v>0</v>
      </c>
      <c r="M199">
        <f>J199*L199</f>
        <v>0</v>
      </c>
      <c r="O199" cm="1">
        <f t="array" ref="O199">IFS(N199='Liste de choix'!$Z$3,0,N199='Liste de choix'!$Z$4,1,N199='Liste de choix'!$Z$5,2,N199='Liste de choix'!$Z$6,4)</f>
        <v>0</v>
      </c>
      <c r="P199" t="str">
        <f>IF(O199=0,"",M199/O199)</f>
        <v/>
      </c>
    </row>
    <row r="200" ht="15" customHeight="1">
      <c r="B200" t="str">
        <v xml:space="preserve">Description : Dispositifs anti-pollution </v>
      </c>
    </row>
    <row r="201" ht="13.9" customHeight="1">
      <c r="B201" t="str">
        <v>Présence d'un dispositif :</v>
      </c>
      <c r="J201" s="1" cm="1">
        <f t="array" ref="J201">IFS(I201='Liste de choix'!$W$3,0,I201='Liste de choix'!$W$4,2,I201='Liste de choix'!$W$5,4,I201='Liste de choix'!$W$6,6,I201='Liste de choix'!$W$7,6,I201='Liste de choix'!$W$8,6)</f>
        <v>0</v>
      </c>
      <c r="L201" cm="1">
        <f t="array" ref="L201">IFS(K201='Liste de choix'!$Y$3,0,K201='Liste de choix'!$Y$4,2,K201='Liste de choix'!$Y$5,4,K201='Liste de choix'!$Y$6,6)</f>
        <v>0</v>
      </c>
      <c r="M201">
        <f>J201*L201</f>
        <v>0</v>
      </c>
      <c r="O201" cm="1">
        <f t="array" ref="O201">IFS(N201='Liste de choix'!$Z$3,0,N201='Liste de choix'!$Z$4,1,N201='Liste de choix'!$Z$5,2,N201='Liste de choix'!$Z$6,4)</f>
        <v>0</v>
      </c>
      <c r="P201" t="str">
        <f>IF(O201=0,"",M201/O201)</f>
        <v/>
      </c>
    </row>
    <row r="202" ht="16.75" customHeight="1">
      <c r="B202" t="str">
        <v>Type :</v>
      </c>
      <c r="J202" s="1" cm="1">
        <f t="array" ref="J202">IFS(I202='Liste de choix'!$W$3,0,I202='Liste de choix'!$W$4,2,I202='Liste de choix'!$W$5,4,I202='Liste de choix'!$W$6,6,I202='Liste de choix'!$W$7,6,I202='Liste de choix'!$W$8,6)</f>
        <v>0</v>
      </c>
      <c r="L202" cm="1">
        <f t="array" ref="L202">IFS(K202='Liste de choix'!$Y$3,0,K202='Liste de choix'!$Y$4,2,K202='Liste de choix'!$Y$5,4,K202='Liste de choix'!$Y$6,6)</f>
        <v>0</v>
      </c>
      <c r="M202">
        <f>J202*L202</f>
        <v>0</v>
      </c>
      <c r="O202" cm="1">
        <f t="array" ref="O202">IFS(N202='Liste de choix'!$Z$3,0,N202='Liste de choix'!$Z$4,1,N202='Liste de choix'!$Z$5,2,N202='Liste de choix'!$Z$6,4)</f>
        <v>0</v>
      </c>
      <c r="P202" t="str">
        <f>IF(O202=0,"",M202/O202)</f>
        <v/>
      </c>
    </row>
    <row r="203" ht="16" customHeight="1">
      <c r="B203" t="str">
        <v>Amont du dispositif de traitement :</v>
      </c>
      <c r="J203" s="1" cm="1">
        <f t="array" ref="J203">IFS(I203='Liste de choix'!$W$3,0,I203='Liste de choix'!$W$4,2,I203='Liste de choix'!$W$5,4,I203='Liste de choix'!$W$6,6,I203='Liste de choix'!$W$7,6,I203='Liste de choix'!$W$8,6)</f>
        <v>0</v>
      </c>
      <c r="L203" cm="1">
        <f t="array" ref="L203">IFS(K203='Liste de choix'!$Y$3,0,K203='Liste de choix'!$Y$4,2,K203='Liste de choix'!$Y$5,4,K203='Liste de choix'!$Y$6,6)</f>
        <v>0</v>
      </c>
      <c r="M203">
        <f>J203*L203</f>
        <v>0</v>
      </c>
      <c r="O203" cm="1">
        <f t="array" ref="O203">IFS(N203='Liste de choix'!$Z$3,0,N203='Liste de choix'!$Z$4,1,N203='Liste de choix'!$Z$5,2,N203='Liste de choix'!$Z$6,4)</f>
        <v>0</v>
      </c>
      <c r="P203" t="str">
        <f>IF(O203=0,"",M203/O203)</f>
        <v/>
      </c>
    </row>
    <row r="204" ht="15.65" customHeight="1">
      <c r="B204" t="str">
        <v>Marquage :</v>
      </c>
      <c r="J204" s="1" cm="1">
        <f t="array" ref="J204">IFS(I204='Liste de choix'!$W$3,0,I204='Liste de choix'!$W$4,2,I204='Liste de choix'!$W$5,4,I204='Liste de choix'!$W$6,6,I204='Liste de choix'!$W$7,6,I204='Liste de choix'!$W$8,6)</f>
        <v>0</v>
      </c>
      <c r="L204" cm="1">
        <f t="array" ref="L204">IFS(K204='Liste de choix'!$Y$3,0,K204='Liste de choix'!$Y$4,2,K204='Liste de choix'!$Y$5,4,K204='Liste de choix'!$Y$6,6)</f>
        <v>0</v>
      </c>
      <c r="M204">
        <f>J204*L204</f>
        <v>0</v>
      </c>
      <c r="O204" cm="1">
        <f t="array" ref="O204">IFS(N204='Liste de choix'!$Z$3,0,N204='Liste de choix'!$Z$4,1,N204='Liste de choix'!$Z$5,2,N204='Liste de choix'!$Z$6,4)</f>
        <v>0</v>
      </c>
      <c r="P204" t="str">
        <f>IF(O204=0,"",M204/O204)</f>
        <v/>
      </c>
    </row>
    <row r="205" ht="15" customHeight="1">
      <c r="B205" t="str">
        <v>Vérification/Entretien :</v>
      </c>
      <c r="J205" s="1" cm="1">
        <f t="array" ref="J205">IFS(I205='Liste de choix'!$W$3,0,I205='Liste de choix'!$W$4,2,I205='Liste de choix'!$W$5,4,I205='Liste de choix'!$W$6,6,I205='Liste de choix'!$W$7,6,I205='Liste de choix'!$W$8,6)</f>
        <v>0</v>
      </c>
      <c r="L205" cm="1">
        <f t="array" ref="L205">IFS(K205='Liste de choix'!$Y$3,0,K205='Liste de choix'!$Y$4,2,K205='Liste de choix'!$Y$5,4,K205='Liste de choix'!$Y$6,6)</f>
        <v>0</v>
      </c>
      <c r="M205">
        <f>J205*L205</f>
        <v>0</v>
      </c>
      <c r="O205" cm="1">
        <f t="array" ref="O205">IFS(N205='Liste de choix'!$Z$3,0,N205='Liste de choix'!$Z$4,1,N205='Liste de choix'!$Z$5,2,N205='Liste de choix'!$Z$6,4)</f>
        <v>0</v>
      </c>
      <c r="P205" t="str">
        <f>IF(O205=0,"",M205/O205)</f>
        <v/>
      </c>
    </row>
    <row r="206" ht="14.65" customHeight="1">
      <c r="B206" t="str">
        <v>Date derniers Vérification/Entretien :</v>
      </c>
      <c r="C206" t="str">
        <v>__/__/__</v>
      </c>
    </row>
    <row r="207">
      <c r="B207" t="str">
        <v>Relevé de la fiche de maintenance  (Carnet sanitaire)</v>
      </c>
    </row>
    <row r="208" ht="14.65" customHeight="1">
      <c r="B208" t="str">
        <v>Présence d'une fiche de maintenance</v>
      </c>
      <c r="J208" s="1" cm="1">
        <f t="array" ref="J208">IFS(I208='Liste de choix'!$W$3,0,I208='Liste de choix'!$W$4,2,I208='Liste de choix'!$W$5,4,I208='Liste de choix'!$W$6,6,I208='Liste de choix'!$W$7,6,I208='Liste de choix'!$W$8,6)</f>
        <v>0</v>
      </c>
      <c r="L208" cm="1">
        <f t="array" ref="L208">IFS(K208='Liste de choix'!$Y$3,0,K208='Liste de choix'!$Y$4,2,K208='Liste de choix'!$Y$5,4,K208='Liste de choix'!$Y$6,6)</f>
        <v>0</v>
      </c>
      <c r="M208">
        <f>J208*L208</f>
        <v>0</v>
      </c>
      <c r="O208" cm="1">
        <f t="array" ref="O208">IFS(N208='Liste de choix'!$Z$3,0,N208='Liste de choix'!$Z$4,1,N208='Liste de choix'!$Z$5,2,N208='Liste de choix'!$Z$6,4)</f>
        <v>0</v>
      </c>
      <c r="P208" t="str">
        <f>IF(O208=0,"",M208/O208)</f>
        <v/>
      </c>
    </row>
    <row r="209" ht="13.75" customHeight="1">
      <c r="B209" t="str">
        <v>Risque sanitaire avéré :</v>
      </c>
      <c r="J209" s="1" cm="1">
        <f t="array" ref="J209">IFS(I209='Liste de choix'!$W$3,0,I209='Liste de choix'!$W$4,2,I209='Liste de choix'!$W$5,4,I209='Liste de choix'!$W$6,6,I209='Liste de choix'!$W$7,6,I209='Liste de choix'!$W$8,6)</f>
        <v>0</v>
      </c>
      <c r="L209" cm="1">
        <f t="array" ref="L209">IFS(K209='Liste de choix'!$Y$3,0,K209='Liste de choix'!$Y$4,2,K209='Liste de choix'!$Y$5,4,K209='Liste de choix'!$Y$6,6)</f>
        <v>0</v>
      </c>
      <c r="M209">
        <f>J209*L209</f>
        <v>0</v>
      </c>
      <c r="O209" cm="1">
        <f t="array" ref="O209">IFS(N209='Liste de choix'!$Z$3,0,N209='Liste de choix'!$Z$4,1,N209='Liste de choix'!$Z$5,2,N209='Liste de choix'!$Z$6,4)</f>
        <v>0</v>
      </c>
      <c r="P209" t="str">
        <f>IF(O209=0,"",M209/O209)</f>
        <v/>
      </c>
    </row>
    <row r="210" ht="14.5" customHeight="1">
      <c r="B210" t="str">
        <v>Etat général / Commentaire :</v>
      </c>
    </row>
    <row r="211" ht="28.5" customHeight="1">
      <c r="J211" s="1" cm="1">
        <f t="array" ref="J211">IFS(I211='Liste de choix'!$W$3,0,I211='Liste de choix'!$W$4,2,I211='Liste de choix'!$W$5,4,I211='Liste de choix'!$W$6,6,I211='Liste de choix'!$W$7,6,I211='Liste de choix'!$W$8,6)</f>
        <v>0</v>
      </c>
      <c r="L211" cm="1">
        <f t="array" ref="L211">IFS(K211='Liste de choix'!$Y$3,0,K211='Liste de choix'!$Y$4,2,K211='Liste de choix'!$Y$5,4,K211='Liste de choix'!$Y$6,6)</f>
        <v>0</v>
      </c>
      <c r="M211">
        <f>J211*L211</f>
        <v>0</v>
      </c>
      <c r="O211" cm="1">
        <f t="array" ref="O211">IFS(N211='Liste de choix'!$Z$3,0,N211='Liste de choix'!$Z$4,1,N211='Liste de choix'!$Z$5,2,N211='Liste de choix'!$Z$6,4)</f>
        <v>0</v>
      </c>
      <c r="P211" t="str">
        <f>IF(O211=0,"",M211/O211)</f>
        <v/>
      </c>
    </row>
    <row r="212" ht="14.65" customHeight="1">
      <c r="B212" t="str">
        <v>Maintenance</v>
      </c>
    </row>
    <row r="213" ht="14.65" customHeight="1">
      <c r="B213" t="str">
        <v>Société :</v>
      </c>
      <c r="C213" t="str">
        <v>__________________________</v>
      </c>
    </row>
    <row r="214" ht="14.65" customHeight="1">
      <c r="B214" t="str">
        <v>Certification</v>
      </c>
    </row>
    <row r="215" ht="14.65" customHeight="1">
      <c r="B215" t="str">
        <v>Suivi des consommables</v>
      </c>
      <c r="J215" s="1" cm="1">
        <f t="array" ref="J215">IFS(I215='Liste de choix'!$W$3,0,I215='Liste de choix'!$W$4,2,I215='Liste de choix'!$W$5,4,I215='Liste de choix'!$W$6,6,I215='Liste de choix'!$W$7,6,I215='Liste de choix'!$W$8,6)</f>
        <v>0</v>
      </c>
      <c r="L215" cm="1">
        <f t="array" ref="L215">IFS(K215='Liste de choix'!$Y$3,0,K215='Liste de choix'!$Y$4,2,K215='Liste de choix'!$Y$5,4,K215='Liste de choix'!$Y$6,6)</f>
        <v>0</v>
      </c>
      <c r="M215">
        <f>J215*L215</f>
        <v>0</v>
      </c>
      <c r="O215" cm="1">
        <f t="array" ref="O215">IFS(N215='Liste de choix'!$Z$3,0,N215='Liste de choix'!$Z$4,1,N215='Liste de choix'!$Z$5,2,N215='Liste de choix'!$Z$6,4)</f>
        <v>0</v>
      </c>
      <c r="P215" t="str">
        <f>IF(O215=0,"",M215/O215)</f>
        <v/>
      </c>
    </row>
    <row r="216" ht="13" customHeight="1">
      <c r="B216" t="str">
        <v>Suivi des analyses</v>
      </c>
      <c r="J216" s="1" cm="1">
        <f t="array" ref="J216">IFS(I216='Liste de choix'!$W$3,0,I216='Liste de choix'!$W$4,2,I216='Liste de choix'!$W$5,4,I216='Liste de choix'!$W$6,6,I216='Liste de choix'!$W$7,6,I216='Liste de choix'!$W$8,6)</f>
        <v>0</v>
      </c>
      <c r="L216" cm="1">
        <f t="array" ref="L216">IFS(K216='Liste de choix'!$Y$3,0,K216='Liste de choix'!$Y$4,2,K216='Liste de choix'!$Y$5,4,K216='Liste de choix'!$Y$6,6)</f>
        <v>0</v>
      </c>
      <c r="M216">
        <f>J216*L216</f>
        <v>0</v>
      </c>
      <c r="O216" cm="1">
        <f t="array" ref="O216">IFS(N216='Liste de choix'!$Z$3,0,N216='Liste de choix'!$Z$4,1,N216='Liste de choix'!$Z$5,2,N216='Liste de choix'!$Z$6,4)</f>
        <v>0</v>
      </c>
      <c r="P216" t="str">
        <f>IF(O216=0,"",M216/O216)</f>
        <v/>
      </c>
    </row>
    <row r="217">
      <c r="B217" t="str">
        <v>Commentaire :</v>
      </c>
    </row>
    <row r="218" ht="30" customHeight="1">
      <c r="J218" s="1" cm="1">
        <f t="array" ref="J218">IFS(I218='Liste de choix'!$W$3,0,I218='Liste de choix'!$W$4,2,I218='Liste de choix'!$W$5,4,I218='Liste de choix'!$W$6,6,I218='Liste de choix'!$W$7,6,I218='Liste de choix'!$W$8,6)</f>
        <v>0</v>
      </c>
      <c r="L218" cm="1">
        <f t="array" ref="L218">IFS(K218='Liste de choix'!$Y$3,0,K218='Liste de choix'!$Y$4,2,K218='Liste de choix'!$Y$5,4,K218='Liste de choix'!$Y$6,6)</f>
        <v>0</v>
      </c>
      <c r="M218">
        <f>J218*L218</f>
        <v>0</v>
      </c>
      <c r="O218" cm="1">
        <f t="array" ref="O218">IFS(N218='Liste de choix'!$Z$3,0,N218='Liste de choix'!$Z$4,1,N218='Liste de choix'!$Z$5,2,N218='Liste de choix'!$Z$6,4)</f>
        <v>0</v>
      </c>
      <c r="P218" t="str">
        <f>IF(O218=0,"",M218/O218)</f>
        <v/>
      </c>
    </row>
    <row r="219" ht="15" customHeight="1">
      <c r="B219" t="str">
        <v>Température dans le local de l’équipement :</v>
      </c>
      <c r="D219" t="str">
        <v>_______°C</v>
      </c>
      <c r="J219" s="1" cm="1">
        <f t="array" ref="J219">IFS(I219='Liste de choix'!$W$3,0,I219='Liste de choix'!$W$4,2,I219='Liste de choix'!$W$5,4,I219='Liste de choix'!$W$6,6,I219='Liste de choix'!$W$7,6,I219='Liste de choix'!$W$8,6)</f>
        <v>0</v>
      </c>
      <c r="L219" cm="1">
        <f t="array" ref="L219">IFS(K219='Liste de choix'!$Y$3,0,K219='Liste de choix'!$Y$4,2,K219='Liste de choix'!$Y$5,4,K219='Liste de choix'!$Y$6,6)</f>
        <v>0</v>
      </c>
      <c r="M219">
        <f>J219*L219</f>
        <v>0</v>
      </c>
      <c r="O219" cm="1">
        <f t="array" ref="O219">IFS(N219='Liste de choix'!$Z$3,0,N219='Liste de choix'!$Z$4,1,N219='Liste de choix'!$Z$5,2,N219='Liste de choix'!$Z$6,4)</f>
        <v>0</v>
      </c>
      <c r="P219" t="str">
        <f>IF(O219=0,"",M219/O219)</f>
        <v/>
      </c>
    </row>
    <row r="220" ht="20.25" customHeight="1">
      <c r="B220" t="str">
        <v>POSTE DE DESINFECTION</v>
      </c>
      <c r="G220" t="str">
        <v>Composants du réseau</v>
      </c>
    </row>
    <row r="221" ht="20.25" customHeight="1">
      <c r="C221" t="str">
        <v>Cocher "non applicable" le cas échéant</v>
      </c>
    </row>
    <row r="222">
      <c r="B222" t="str">
        <v>Description</v>
      </c>
    </row>
    <row r="223">
      <c r="B223" t="str">
        <v>Fabricant :</v>
      </c>
      <c r="C223" t="str">
        <v>_____________________________</v>
      </c>
    </row>
    <row r="224" ht="13" customHeight="1">
      <c r="B224" t="str">
        <v>Nom commercial :</v>
      </c>
      <c r="C224" t="str">
        <v>_____________________________</v>
      </c>
    </row>
    <row r="225" ht="15" customHeight="1">
      <c r="B225" t="str">
        <v>Type de produit de traitement :</v>
      </c>
      <c r="C225" t="str">
        <v>_____________________________</v>
      </c>
      <c r="J225" s="1" cm="1">
        <f t="array" ref="J225">IFS(I225='Liste de choix'!$W$3,0,I225='Liste de choix'!$W$4,2,I225='Liste de choix'!$W$5,4,I225='Liste de choix'!$W$6,6,I225='Liste de choix'!$W$7,6,I225='Liste de choix'!$W$8,6)</f>
        <v>0</v>
      </c>
      <c r="L225" cm="1">
        <f t="array" ref="L225">IFS(K225='Liste de choix'!$Y$3,0,K225='Liste de choix'!$Y$4,2,K225='Liste de choix'!$Y$5,4,K225='Liste de choix'!$Y$6,6)</f>
        <v>0</v>
      </c>
      <c r="M225">
        <f>J225*L225</f>
        <v>0</v>
      </c>
      <c r="O225" cm="1">
        <f t="array" ref="O225">IFS(N225='Liste de choix'!$Z$3,0,N225='Liste de choix'!$Z$4,1,N225='Liste de choix'!$Z$5,2,N225='Liste de choix'!$Z$6,4)</f>
        <v>0</v>
      </c>
      <c r="P225" t="str">
        <f>IF(O225=0,"",M225/O225)</f>
        <v/>
      </c>
    </row>
    <row r="226" ht="15" customHeight="1">
      <c r="B226" t="str">
        <v>Avis technique :</v>
      </c>
      <c r="D226" t="str">
        <v>N°__________</v>
      </c>
      <c r="J226" s="1" cm="1">
        <f t="array" ref="J226">IFS(I226='Liste de choix'!$W$3,0,I226='Liste de choix'!$W$4,2,I226='Liste de choix'!$W$5,4,I226='Liste de choix'!$W$6,6,I226='Liste de choix'!$W$7,6,I226='Liste de choix'!$W$8,6)</f>
        <v>0</v>
      </c>
      <c r="L226" cm="1">
        <f t="array" ref="L226">IFS(K226='Liste de choix'!$Y$3,0,K226='Liste de choix'!$Y$4,2,K226='Liste de choix'!$Y$5,4,K226='Liste de choix'!$Y$6,6)</f>
        <v>0</v>
      </c>
      <c r="M226">
        <f>J226*L226</f>
        <v>0</v>
      </c>
      <c r="O226" cm="1">
        <f t="array" ref="O226">IFS(N226='Liste de choix'!$Z$3,0,N226='Liste de choix'!$Z$4,1,N226='Liste de choix'!$Z$5,2,N226='Liste de choix'!$Z$6,4)</f>
        <v>0</v>
      </c>
      <c r="P226" t="str">
        <f>IF(O226=0,"",M226/O226)</f>
        <v/>
      </c>
    </row>
    <row r="227">
      <c r="B227" t="str">
        <v>Nature du traitement  :</v>
      </c>
    </row>
    <row r="228" ht="15.75" customHeight="1">
      <c r="B228" t="str">
        <v xml:space="preserve">Préventif </v>
      </c>
      <c r="J228" s="1" cm="1">
        <f t="array" ref="J228">IFS(I228='Liste de choix'!$W$3,0,I228='Liste de choix'!$W$4,2,I228='Liste de choix'!$W$5,4,I228='Liste de choix'!$W$6,6,I228='Liste de choix'!$W$7,6,I228='Liste de choix'!$W$8,6)</f>
        <v>0</v>
      </c>
      <c r="L228" cm="1">
        <f t="array" ref="L228">IFS(K228='Liste de choix'!$Y$3,0,K228='Liste de choix'!$Y$4,2,K228='Liste de choix'!$Y$5,4,K228='Liste de choix'!$Y$6,6)</f>
        <v>0</v>
      </c>
      <c r="M228">
        <f>J228*L228</f>
        <v>0</v>
      </c>
      <c r="O228" cm="1">
        <f t="array" ref="O228">IFS(N228='Liste de choix'!$Z$3,0,N228='Liste de choix'!$Z$4,1,N228='Liste de choix'!$Z$5,2,N228='Liste de choix'!$Z$6,4)</f>
        <v>0</v>
      </c>
      <c r="P228" t="str">
        <f>IF(O228=0,"",M228/O228)</f>
        <v/>
      </c>
    </row>
    <row r="229">
      <c r="B229" t="str">
        <v xml:space="preserve">Mode de réglage </v>
      </c>
      <c r="J229" s="1" cm="1">
        <f t="array" ref="J229">IFS(I229='Liste de choix'!$W$3,0,I229='Liste de choix'!$W$4,2,I229='Liste de choix'!$W$5,4,I229='Liste de choix'!$W$6,6,I229='Liste de choix'!$W$7,6,I229='Liste de choix'!$W$8,6)</f>
        <v>0</v>
      </c>
      <c r="L229" cm="1">
        <f t="array" ref="L229">IFS(K229='Liste de choix'!$Y$3,0,K229='Liste de choix'!$Y$4,2,K229='Liste de choix'!$Y$5,4,K229='Liste de choix'!$Y$6,6)</f>
        <v>0</v>
      </c>
      <c r="M229">
        <f>J229*L229</f>
        <v>0</v>
      </c>
      <c r="O229" cm="1">
        <f t="array" ref="O229">IFS(N229='Liste de choix'!$Z$3,0,N229='Liste de choix'!$Z$4,1,N229='Liste de choix'!$Z$5,2,N229='Liste de choix'!$Z$6,4)</f>
        <v>0</v>
      </c>
      <c r="P229" t="str">
        <f>IF(O229=0,"",M229/O229)</f>
        <v/>
      </c>
    </row>
    <row r="230" ht="14.5" customHeight="1">
      <c r="B230" t="str">
        <v>Concentration :</v>
      </c>
      <c r="D230" t="str">
        <v>_________mg/L</v>
      </c>
      <c r="J230" s="1" cm="1">
        <f t="array" ref="J230">IFS(I230='Liste de choix'!$W$3,0,I230='Liste de choix'!$W$4,2,I230='Liste de choix'!$W$5,4,I230='Liste de choix'!$W$6,6,I230='Liste de choix'!$W$7,6,I230='Liste de choix'!$W$8,6)</f>
        <v>0</v>
      </c>
      <c r="L230" cm="1">
        <f t="array" ref="L230">IFS(K230='Liste de choix'!$Y$3,0,K230='Liste de choix'!$Y$4,2,K230='Liste de choix'!$Y$5,4,K230='Liste de choix'!$Y$6,6)</f>
        <v>0</v>
      </c>
      <c r="M230">
        <f>J230*L230</f>
        <v>0</v>
      </c>
      <c r="O230" cm="1">
        <f t="array" ref="O230">IFS(N230='Liste de choix'!$Z$3,0,N230='Liste de choix'!$Z$4,1,N230='Liste de choix'!$Z$5,2,N230='Liste de choix'!$Z$6,4)</f>
        <v>0</v>
      </c>
      <c r="P230" t="str">
        <f>IF(O230=0,"",M230/O230)</f>
        <v/>
      </c>
    </row>
    <row r="231">
      <c r="B231" t="str">
        <v>Pompe de dosage :</v>
      </c>
      <c r="J231" s="1" cm="1">
        <f t="array" ref="J231">IFS(I231='Liste de choix'!$W$3,0,I231='Liste de choix'!$W$4,2,I231='Liste de choix'!$W$5,4,I231='Liste de choix'!$W$6,6,I231='Liste de choix'!$W$7,6,I231='Liste de choix'!$W$8,6)</f>
        <v>0</v>
      </c>
      <c r="L231" cm="1">
        <f t="array" ref="L231">IFS(K231='Liste de choix'!$Y$3,0,K231='Liste de choix'!$Y$4,2,K231='Liste de choix'!$Y$5,4,K231='Liste de choix'!$Y$6,6)</f>
        <v>0</v>
      </c>
      <c r="M231">
        <f>J231*L231</f>
        <v>0</v>
      </c>
      <c r="O231" cm="1">
        <f t="array" ref="O231">IFS(N231='Liste de choix'!$Z$3,0,N231='Liste de choix'!$Z$4,1,N231='Liste de choix'!$Z$5,2,N231='Liste de choix'!$Z$6,4)</f>
        <v>0</v>
      </c>
      <c r="P231" t="str">
        <f>IF(O231=0,"",M231/O231)</f>
        <v/>
      </c>
    </row>
    <row r="232">
      <c r="B232" t="str">
        <v>Bac de stockage :</v>
      </c>
      <c r="J232" s="1" cm="1">
        <f t="array" ref="J232">IFS(I232='Liste de choix'!$W$3,0,I232='Liste de choix'!$W$4,2,I232='Liste de choix'!$W$5,4,I232='Liste de choix'!$W$6,6,I232='Liste de choix'!$W$7,6,I232='Liste de choix'!$W$8,6)</f>
        <v>0</v>
      </c>
      <c r="L232" cm="1">
        <f t="array" ref="L232">IFS(K232='Liste de choix'!$Y$3,0,K232='Liste de choix'!$Y$4,2,K232='Liste de choix'!$Y$5,4,K232='Liste de choix'!$Y$6,6)</f>
        <v>0</v>
      </c>
      <c r="M232">
        <f>J232*L232</f>
        <v>0</v>
      </c>
      <c r="O232" cm="1">
        <f t="array" ref="O232">IFS(N232='Liste de choix'!$Z$3,0,N232='Liste de choix'!$Z$4,1,N232='Liste de choix'!$Z$5,2,N232='Liste de choix'!$Z$6,4)</f>
        <v>0</v>
      </c>
      <c r="P232" t="str">
        <f>IF(O232=0,"",M232/O232)</f>
        <v/>
      </c>
    </row>
    <row r="233">
      <c r="B233" t="str">
        <v>Point d'injection :</v>
      </c>
      <c r="J233" s="1" cm="1">
        <f t="array" ref="J233">IFS(I233='Liste de choix'!$W$3,0,I233='Liste de choix'!$W$4,2,I233='Liste de choix'!$W$5,4,I233='Liste de choix'!$W$6,6,I233='Liste de choix'!$W$7,6,I233='Liste de choix'!$W$8,6)</f>
        <v>0</v>
      </c>
      <c r="L233" cm="1">
        <f t="array" ref="L233">IFS(K233='Liste de choix'!$Y$3,0,K233='Liste de choix'!$Y$4,2,K233='Liste de choix'!$Y$5,4,K233='Liste de choix'!$Y$6,6)</f>
        <v>0</v>
      </c>
      <c r="M233">
        <f>J233*L233</f>
        <v>0</v>
      </c>
      <c r="O233" cm="1">
        <f t="array" ref="O233">IFS(N233='Liste de choix'!$Z$3,0,N233='Liste de choix'!$Z$4,1,N233='Liste de choix'!$Z$5,2,N233='Liste de choix'!$Z$6,4)</f>
        <v>0</v>
      </c>
      <c r="P233" t="str">
        <f>IF(O233=0,"",M233/O233)</f>
        <v/>
      </c>
    </row>
    <row r="234" ht="13.5" customHeight="1">
      <c r="B234" t="str">
        <v>Manchettes témoins :</v>
      </c>
      <c r="J234" s="1" cm="1">
        <f t="array" ref="J234">IFS(I234='Liste de choix'!$W$3,0,I234='Liste de choix'!$W$4,2,I234='Liste de choix'!$W$5,4,I234='Liste de choix'!$W$6,6,I234='Liste de choix'!$W$7,6,I234='Liste de choix'!$W$8,6)</f>
        <v>0</v>
      </c>
      <c r="L234" cm="1">
        <f t="array" ref="L234">IFS(K234='Liste de choix'!$Y$3,0,K234='Liste de choix'!$Y$4,2,K234='Liste de choix'!$Y$5,4,K234='Liste de choix'!$Y$6,6)</f>
        <v>0</v>
      </c>
      <c r="M234">
        <f>J234*L234</f>
        <v>0</v>
      </c>
      <c r="O234" cm="1">
        <f t="array" ref="O234">IFS(N234='Liste de choix'!$Z$3,0,N234='Liste de choix'!$Z$4,1,N234='Liste de choix'!$Z$5,2,N234='Liste de choix'!$Z$6,4)</f>
        <v>0</v>
      </c>
      <c r="P234" t="str">
        <f>IF(O234=0,"",M234/O234)</f>
        <v/>
      </c>
    </row>
    <row r="235">
      <c r="B235" t="str">
        <v>Etat général / Commentaire :</v>
      </c>
    </row>
    <row r="236" ht="30" customHeight="1">
      <c r="J236" s="1" cm="1">
        <f t="array" ref="J236">IFS(I236='Liste de choix'!$W$3,0,I236='Liste de choix'!$W$4,2,I236='Liste de choix'!$W$5,4,I236='Liste de choix'!$W$6,6,I236='Liste de choix'!$W$7,6,I236='Liste de choix'!$W$8,6)</f>
        <v>0</v>
      </c>
      <c r="L236" cm="1">
        <f t="array" ref="L236">IFS(K236='Liste de choix'!$Y$3,0,K236='Liste de choix'!$Y$4,2,K236='Liste de choix'!$Y$5,4,K236='Liste de choix'!$Y$6,6)</f>
        <v>0</v>
      </c>
      <c r="M236">
        <f>J236*L236</f>
        <v>0</v>
      </c>
      <c r="O236" cm="1">
        <f t="array" ref="O236">IFS(N236='Liste de choix'!$Z$3,0,N236='Liste de choix'!$Z$4,1,N236='Liste de choix'!$Z$5,2,N236='Liste de choix'!$Z$6,4)</f>
        <v>0</v>
      </c>
      <c r="P236" t="str">
        <f>IF(O236=0,"",M236/O236)</f>
        <v/>
      </c>
    </row>
    <row r="237">
      <c r="B237" t="str">
        <v xml:space="preserve">Description : Dispositif anti-pollution </v>
      </c>
    </row>
    <row r="238" ht="13.9" customHeight="1">
      <c r="B238" t="str">
        <v>Présence d'un dispositif :</v>
      </c>
      <c r="J238" s="1" cm="1">
        <f t="array" ref="J238">IFS(I238='Liste de choix'!$W$3,0,I238='Liste de choix'!$W$4,2,I238='Liste de choix'!$W$5,4,I238='Liste de choix'!$W$6,6,I238='Liste de choix'!$W$7,6,I238='Liste de choix'!$W$8,6)</f>
        <v>0</v>
      </c>
      <c r="L238" cm="1">
        <f t="array" ref="L238">IFS(K238='Liste de choix'!$Y$3,0,K238='Liste de choix'!$Y$4,2,K238='Liste de choix'!$Y$5,4,K238='Liste de choix'!$Y$6,6)</f>
        <v>0</v>
      </c>
      <c r="M238">
        <f>J238*L238</f>
        <v>0</v>
      </c>
      <c r="O238" cm="1">
        <f t="array" ref="O238">IFS(N238='Liste de choix'!$Z$3,0,N238='Liste de choix'!$Z$4,1,N238='Liste de choix'!$Z$5,2,N238='Liste de choix'!$Z$6,4)</f>
        <v>0</v>
      </c>
      <c r="P238" t="str">
        <f>IF(O238=0,"",M238/O238)</f>
        <v/>
      </c>
    </row>
    <row r="239" ht="15" customHeight="1">
      <c r="B239" t="str">
        <v>Type :</v>
      </c>
      <c r="J239" s="1" cm="1">
        <f t="array" ref="J239">IFS(I239='Liste de choix'!$W$3,0,I239='Liste de choix'!$W$4,2,I239='Liste de choix'!$W$5,4,I239='Liste de choix'!$W$6,6,I239='Liste de choix'!$W$7,6,I239='Liste de choix'!$W$8,6)</f>
        <v>0</v>
      </c>
      <c r="L239" cm="1">
        <f t="array" ref="L239">IFS(K239='Liste de choix'!$Y$3,0,K239='Liste de choix'!$Y$4,2,K239='Liste de choix'!$Y$5,4,K239='Liste de choix'!$Y$6,6)</f>
        <v>0</v>
      </c>
      <c r="M239">
        <f>J239*L239</f>
        <v>0</v>
      </c>
      <c r="O239" cm="1">
        <f t="array" ref="O239">IFS(N239='Liste de choix'!$Z$3,0,N239='Liste de choix'!$Z$4,1,N239='Liste de choix'!$Z$5,2,N239='Liste de choix'!$Z$6,4)</f>
        <v>0</v>
      </c>
      <c r="P239" t="str">
        <f>IF(O239=0,"",M239/O239)</f>
        <v/>
      </c>
    </row>
    <row r="240" ht="14.65" customHeight="1">
      <c r="B240" t="str">
        <v>Amont du dispositif de traitement :</v>
      </c>
      <c r="J240" s="1" cm="1">
        <f t="array" ref="J240">IFS(I240='Liste de choix'!$W$3,0,I240='Liste de choix'!$W$4,2,I240='Liste de choix'!$W$5,4,I240='Liste de choix'!$W$6,6,I240='Liste de choix'!$W$7,6,I240='Liste de choix'!$W$8,6)</f>
        <v>0</v>
      </c>
      <c r="L240" cm="1">
        <f t="array" ref="L240">IFS(K240='Liste de choix'!$Y$3,0,K240='Liste de choix'!$Y$4,2,K240='Liste de choix'!$Y$5,4,K240='Liste de choix'!$Y$6,6)</f>
        <v>0</v>
      </c>
      <c r="M240">
        <f>J240*L240</f>
        <v>0</v>
      </c>
      <c r="O240" cm="1">
        <f t="array" ref="O240">IFS(N240='Liste de choix'!$Z$3,0,N240='Liste de choix'!$Z$4,1,N240='Liste de choix'!$Z$5,2,N240='Liste de choix'!$Z$6,4)</f>
        <v>0</v>
      </c>
      <c r="P240" t="str">
        <f>IF(O240=0,"",M240/O240)</f>
        <v/>
      </c>
    </row>
    <row r="241">
      <c r="B241" t="str">
        <v>Marquage :</v>
      </c>
      <c r="J241" s="1" cm="1">
        <f t="array" ref="J241">IFS(I241='Liste de choix'!$W$3,0,I241='Liste de choix'!$W$4,2,I241='Liste de choix'!$W$5,4,I241='Liste de choix'!$W$6,6,I241='Liste de choix'!$W$7,6,I241='Liste de choix'!$W$8,6)</f>
        <v>0</v>
      </c>
      <c r="L241" cm="1">
        <f t="array" ref="L241">IFS(K241='Liste de choix'!$Y$3,0,K241='Liste de choix'!$Y$4,2,K241='Liste de choix'!$Y$5,4,K241='Liste de choix'!$Y$6,6)</f>
        <v>0</v>
      </c>
      <c r="M241">
        <f>J241*L241</f>
        <v>0</v>
      </c>
      <c r="O241" cm="1">
        <f t="array" ref="O241">IFS(N241='Liste de choix'!$Z$3,0,N241='Liste de choix'!$Z$4,1,N241='Liste de choix'!$Z$5,2,N241='Liste de choix'!$Z$6,4)</f>
        <v>0</v>
      </c>
      <c r="P241" t="str">
        <f>IF(O241=0,"",M241/O241)</f>
        <v/>
      </c>
    </row>
    <row r="242" ht="14.65" customHeight="1">
      <c r="B242" t="str">
        <v>Vérification/Entretien :</v>
      </c>
      <c r="J242" s="1" cm="1">
        <f t="array" ref="J242">IFS(I242='Liste de choix'!$W$3,0,I242='Liste de choix'!$W$4,2,I242='Liste de choix'!$W$5,4,I242='Liste de choix'!$W$6,6,I242='Liste de choix'!$W$7,6,I242='Liste de choix'!$W$8,6)</f>
        <v>0</v>
      </c>
      <c r="L242" cm="1">
        <f t="array" ref="L242">IFS(K242='Liste de choix'!$Y$3,0,K242='Liste de choix'!$Y$4,2,K242='Liste de choix'!$Y$5,4,K242='Liste de choix'!$Y$6,6)</f>
        <v>0</v>
      </c>
      <c r="M242">
        <f>J242*L242</f>
        <v>0</v>
      </c>
      <c r="O242" cm="1">
        <f t="array" ref="O242">IFS(N242='Liste de choix'!$Z$3,0,N242='Liste de choix'!$Z$4,1,N242='Liste de choix'!$Z$5,2,N242='Liste de choix'!$Z$6,4)</f>
        <v>0</v>
      </c>
      <c r="P242" t="str">
        <f>IF(O242=0,"",M242/O242)</f>
        <v/>
      </c>
    </row>
    <row r="243" ht="14.65" customHeight="1">
      <c r="B243" t="str">
        <v>Date derniers Vérification/Entretien :</v>
      </c>
      <c r="C243" t="str">
        <v>__/__/__</v>
      </c>
    </row>
    <row r="244">
      <c r="B244" t="str">
        <v>Relevé de la fiche de maintenance  (Carnet sanitaire)</v>
      </c>
    </row>
    <row r="245" ht="14.65" customHeight="1">
      <c r="B245" t="str">
        <v>Présence d'une fiche de maintenance</v>
      </c>
      <c r="J245" s="1" cm="1">
        <f t="array" ref="J245">IFS(I245='Liste de choix'!$W$3,0,I245='Liste de choix'!$W$4,2,I245='Liste de choix'!$W$5,4,I245='Liste de choix'!$W$6,6,I245='Liste de choix'!$W$7,6,I245='Liste de choix'!$W$8,6)</f>
        <v>0</v>
      </c>
      <c r="L245" cm="1">
        <f t="array" ref="L245">IFS(K245='Liste de choix'!$Y$3,0,K245='Liste de choix'!$Y$4,2,K245='Liste de choix'!$Y$5,4,K245='Liste de choix'!$Y$6,6)</f>
        <v>0</v>
      </c>
      <c r="M245">
        <f>J245*L245</f>
        <v>0</v>
      </c>
      <c r="O245" cm="1">
        <f t="array" ref="O245">IFS(N245='Liste de choix'!$Z$3,0,N245='Liste de choix'!$Z$4,1,N245='Liste de choix'!$Z$5,2,N245='Liste de choix'!$Z$6,4)</f>
        <v>0</v>
      </c>
      <c r="P245" t="str">
        <f>IF(O245=0,"",M245/O245)</f>
        <v/>
      </c>
    </row>
    <row r="246" ht="13.75" customHeight="1">
      <c r="B246" t="str">
        <v>Risque sanitaire avéré :</v>
      </c>
      <c r="J246" s="1" cm="1">
        <f t="array" ref="J246">IFS(I246='Liste de choix'!$W$3,0,I246='Liste de choix'!$W$4,2,I246='Liste de choix'!$W$5,4,I246='Liste de choix'!$W$6,6,I246='Liste de choix'!$W$7,6,I246='Liste de choix'!$W$8,6)</f>
        <v>0</v>
      </c>
      <c r="L246" cm="1">
        <f t="array" ref="L246">IFS(K246='Liste de choix'!$Y$3,0,K246='Liste de choix'!$Y$4,2,K246='Liste de choix'!$Y$5,4,K246='Liste de choix'!$Y$6,6)</f>
        <v>0</v>
      </c>
      <c r="M246">
        <f>J246*L246</f>
        <v>0</v>
      </c>
      <c r="O246" cm="1">
        <f t="array" ref="O246">IFS(N246='Liste de choix'!$Z$3,0,N246='Liste de choix'!$Z$4,1,N246='Liste de choix'!$Z$5,2,N246='Liste de choix'!$Z$6,4)</f>
        <v>0</v>
      </c>
      <c r="P246" t="str">
        <f>IF(O246=0,"",M246/O246)</f>
        <v/>
      </c>
    </row>
    <row r="247" ht="14.5" customHeight="1">
      <c r="B247" t="str">
        <v>Etat général / Commentaire :</v>
      </c>
    </row>
    <row r="248" ht="31.5" customHeight="1">
      <c r="J248" s="1" cm="1">
        <f t="array" ref="J248">IFS(I248='Liste de choix'!$W$3,0,I248='Liste de choix'!$W$4,2,I248='Liste de choix'!$W$5,4,I248='Liste de choix'!$W$6,6,I248='Liste de choix'!$W$7,6,I248='Liste de choix'!$W$8,6)</f>
        <v>0</v>
      </c>
      <c r="L248" cm="1">
        <f t="array" ref="L248">IFS(K248='Liste de choix'!$Y$3,0,K248='Liste de choix'!$Y$4,2,K248='Liste de choix'!$Y$5,4,K248='Liste de choix'!$Y$6,6)</f>
        <v>0</v>
      </c>
      <c r="M248">
        <f>J248*L248</f>
        <v>0</v>
      </c>
      <c r="O248" cm="1">
        <f t="array" ref="O248">IFS(N248='Liste de choix'!$Z$3,0,N248='Liste de choix'!$Z$4,1,N248='Liste de choix'!$Z$5,2,N248='Liste de choix'!$Z$6,4)</f>
        <v>0</v>
      </c>
      <c r="P248" t="str">
        <f>IF(O248=0,"",M248/O248)</f>
        <v/>
      </c>
    </row>
    <row r="249">
      <c r="B249" t="str">
        <v>Maintenance</v>
      </c>
    </row>
    <row r="250" ht="14.5" customHeight="1">
      <c r="B250" t="str">
        <v>Société :</v>
      </c>
      <c r="C250" t="str">
        <v>__________________________</v>
      </c>
    </row>
    <row r="251" ht="14.5" customHeight="1">
      <c r="B251" t="str">
        <v>Certification</v>
      </c>
    </row>
    <row r="252">
      <c r="B252" t="str">
        <v>Etalonnage de la sonde (si préventif) :</v>
      </c>
      <c r="J252" s="1" cm="1">
        <f t="array" ref="J252">IFS(I252='Liste de choix'!$W$3,0,I252='Liste de choix'!$W$4,2,I252='Liste de choix'!$W$5,4,I252='Liste de choix'!$W$6,6,I252='Liste de choix'!$W$7,6,I252='Liste de choix'!$W$8,6)</f>
        <v>0</v>
      </c>
      <c r="L252" cm="1">
        <f t="array" ref="L252">IFS(K252='Liste de choix'!$Y$3,0,K252='Liste de choix'!$Y$4,2,K252='Liste de choix'!$Y$5,4,K252='Liste de choix'!$Y$6,6)</f>
        <v>0</v>
      </c>
      <c r="M252">
        <f>J252*L252</f>
        <v>0</v>
      </c>
      <c r="O252" cm="1">
        <f t="array" ref="O252">IFS(N252='Liste de choix'!$Z$3,0,N252='Liste de choix'!$Z$4,1,N252='Liste de choix'!$Z$5,2,N252='Liste de choix'!$Z$6,4)</f>
        <v>0</v>
      </c>
      <c r="P252" t="str">
        <f>IF(O252=0,"",M252/O252)</f>
        <v/>
      </c>
    </row>
    <row r="253">
      <c r="B253" t="str">
        <v>Suivi des consommables</v>
      </c>
      <c r="J253" s="1" cm="1">
        <f t="array" ref="J253">IFS(I253='Liste de choix'!$W$3,0,I253='Liste de choix'!$W$4,2,I253='Liste de choix'!$W$5,4,I253='Liste de choix'!$W$6,6,I253='Liste de choix'!$W$7,6,I253='Liste de choix'!$W$8,6)</f>
        <v>0</v>
      </c>
      <c r="L253" cm="1">
        <f t="array" ref="L253">IFS(K253='Liste de choix'!$Y$3,0,K253='Liste de choix'!$Y$4,2,K253='Liste de choix'!$Y$5,4,K253='Liste de choix'!$Y$6,6)</f>
        <v>0</v>
      </c>
      <c r="M253">
        <f>J253*L253</f>
        <v>0</v>
      </c>
      <c r="O253" cm="1">
        <f t="array" ref="O253">IFS(N253='Liste de choix'!$Z$3,0,N253='Liste de choix'!$Z$4,1,N253='Liste de choix'!$Z$5,2,N253='Liste de choix'!$Z$6,4)</f>
        <v>0</v>
      </c>
      <c r="P253" t="str">
        <f>IF(O253=0,"",M253/O253)</f>
        <v/>
      </c>
    </row>
    <row r="254" ht="15.65" customHeight="1">
      <c r="B254" t="str">
        <v>Suivi des analyses</v>
      </c>
      <c r="J254" s="1" cm="1">
        <f t="array" ref="J254">IFS(I254='Liste de choix'!$W$3,0,I254='Liste de choix'!$W$4,2,I254='Liste de choix'!$W$5,4,I254='Liste de choix'!$W$6,6,I254='Liste de choix'!$W$7,6,I254='Liste de choix'!$W$8,6)</f>
        <v>0</v>
      </c>
      <c r="L254" cm="1">
        <f t="array" ref="L254">IFS(K254='Liste de choix'!$Y$3,0,K254='Liste de choix'!$Y$4,2,K254='Liste de choix'!$Y$5,4,K254='Liste de choix'!$Y$6,6)</f>
        <v>0</v>
      </c>
      <c r="M254">
        <f>J254*L254</f>
        <v>0</v>
      </c>
      <c r="O254" cm="1">
        <f t="array" ref="O254">IFS(N254='Liste de choix'!$Z$3,0,N254='Liste de choix'!$Z$4,1,N254='Liste de choix'!$Z$5,2,N254='Liste de choix'!$Z$6,4)</f>
        <v>0</v>
      </c>
      <c r="P254" t="str">
        <f>IF(O254=0,"",M254/O254)</f>
        <v/>
      </c>
    </row>
    <row r="255">
      <c r="B255" t="str">
        <v>Commentaire :</v>
      </c>
    </row>
    <row r="256" ht="30" customHeight="1">
      <c r="J256" s="1" cm="1">
        <f t="array" ref="J256">IFS(I256='Liste de choix'!$W$3,0,I256='Liste de choix'!$W$4,2,I256='Liste de choix'!$W$5,4,I256='Liste de choix'!$W$6,6,I256='Liste de choix'!$W$7,6,I256='Liste de choix'!$W$8,6)</f>
        <v>0</v>
      </c>
      <c r="L256" cm="1">
        <f t="array" ref="L256">IFS(K256='Liste de choix'!$Y$3,0,K256='Liste de choix'!$Y$4,2,K256='Liste de choix'!$Y$5,4,K256='Liste de choix'!$Y$6,6)</f>
        <v>0</v>
      </c>
      <c r="M256">
        <f>J256*L256</f>
        <v>0</v>
      </c>
      <c r="O256" cm="1">
        <f t="array" ref="O256">IFS(N256='Liste de choix'!$Z$3,0,N256='Liste de choix'!$Z$4,1,N256='Liste de choix'!$Z$5,2,N256='Liste de choix'!$Z$6,4)</f>
        <v>0</v>
      </c>
      <c r="P256" t="str">
        <f>IF(O256=0,"",M256/O256)</f>
        <v/>
      </c>
    </row>
    <row r="257" ht="15" customHeight="1">
      <c r="B257" t="str">
        <v>Température dans le local de l’équipement :</v>
      </c>
      <c r="D257" t="str">
        <v>_______°C</v>
      </c>
      <c r="J257" s="1" cm="1">
        <f t="array" ref="J257">IFS(I257='Liste de choix'!$W$3,0,I257='Liste de choix'!$W$4,2,I257='Liste de choix'!$W$5,4,I257='Liste de choix'!$W$6,6,I257='Liste de choix'!$W$7,6,I257='Liste de choix'!$W$8,6)</f>
        <v>0</v>
      </c>
      <c r="L257" cm="1">
        <f t="array" ref="L257">IFS(K257='Liste de choix'!$Y$3,0,K257='Liste de choix'!$Y$4,2,K257='Liste de choix'!$Y$5,4,K257='Liste de choix'!$Y$6,6)</f>
        <v>0</v>
      </c>
      <c r="M257">
        <f>J257*L257</f>
        <v>0</v>
      </c>
      <c r="O257" cm="1">
        <f t="array" ref="O257">IFS(N257='Liste de choix'!$Z$3,0,N257='Liste de choix'!$Z$4,1,N257='Liste de choix'!$Z$5,2,N257='Liste de choix'!$Z$6,4)</f>
        <v>0</v>
      </c>
      <c r="P257" t="str">
        <f>IF(O257=0,"",M257/O257)</f>
        <v/>
      </c>
    </row>
    <row r="258" ht="21" customHeight="1">
      <c r="B258" t="str">
        <v>RESEAU DE DISTRIBUTION - EAU FROIDE ET CHAUDE SANITAIRE</v>
      </c>
      <c r="G258" t="str">
        <v>Composants du réseau</v>
      </c>
    </row>
    <row r="259" ht="14.5" customHeight="1">
      <c r="B259" t="str">
        <v>Description</v>
      </c>
    </row>
    <row r="260" ht="14.15" customHeight="1">
      <c r="B260" t="str">
        <v>Configuration distribution :</v>
      </c>
    </row>
    <row r="261" ht="28" customHeight="1">
      <c r="B261" t="str">
        <v>Multibouclage (Nombre de boucle très important, par exemple si bouclage au plus près des points d'usage)</v>
      </c>
    </row>
    <row r="262" ht="16.75" customHeight="1">
      <c r="B262" t="str">
        <v>Canalisations et raccords / EAU FROIDE SANITAIRE :</v>
      </c>
    </row>
    <row r="263" ht="12.4" customHeight="1">
      <c r="B263" t="str">
        <v>Type de matériaux :</v>
      </c>
    </row>
    <row r="264" ht="14.5" customHeight="1">
      <c r="B264" t="str">
        <v>Collecteurs de distribution :</v>
      </c>
    </row>
    <row r="265" ht="14.5" customHeight="1">
      <c r="B265" t="str">
        <v>Antennes terminales :</v>
      </c>
    </row>
    <row r="266">
      <c r="B266" t="str">
        <v xml:space="preserve">Présence de plomb : </v>
      </c>
      <c r="J266" s="1" cm="1">
        <f t="array" ref="J266">IFS(I266='Liste de choix'!$W$3,0,I266='Liste de choix'!$W$4,2,I266='Liste de choix'!$W$5,4,I266='Liste de choix'!$W$6,6,I266='Liste de choix'!$W$7,6,I266='Liste de choix'!$W$8,6)</f>
        <v>0</v>
      </c>
      <c r="L266" cm="1">
        <f t="array" ref="L266">IFS(K266='Liste de choix'!$Y$3,0,K266='Liste de choix'!$Y$4,2,K266='Liste de choix'!$Y$5,4,K266='Liste de choix'!$Y$6,6)</f>
        <v>0</v>
      </c>
      <c r="M266">
        <f>J266*L266</f>
        <v>0</v>
      </c>
      <c r="O266" cm="1">
        <f t="array" ref="O266">IFS(N266='Liste de choix'!$Z$3,0,N266='Liste de choix'!$Z$4,1,N266='Liste de choix'!$Z$5,2,N266='Liste de choix'!$Z$6,4)</f>
        <v>0</v>
      </c>
      <c r="P266" t="str">
        <f>IF(O266=0,"",M266/O266)</f>
        <v/>
      </c>
    </row>
    <row r="267" ht="14.5" customHeight="1">
      <c r="B267" t="str">
        <v>Etat des assemblages</v>
      </c>
      <c r="J267" s="1" cm="1">
        <f t="array" ref="J267">IFS(I267='Liste de choix'!$W$3,0,I267='Liste de choix'!$W$4,2,I267='Liste de choix'!$W$5,4,I267='Liste de choix'!$W$6,6,I267='Liste de choix'!$W$7,6,I267='Liste de choix'!$W$8,6)</f>
        <v>0</v>
      </c>
      <c r="L267" cm="1">
        <f t="array" ref="L267">IFS(K267='Liste de choix'!$Y$3,0,K267='Liste de choix'!$Y$4,2,K267='Liste de choix'!$Y$5,4,K267='Liste de choix'!$Y$6,6)</f>
        <v>0</v>
      </c>
      <c r="M267">
        <f>J267*L267</f>
        <v>0</v>
      </c>
      <c r="O267" cm="1">
        <f t="array" ref="O267">IFS(N267='Liste de choix'!$Z$3,0,N267='Liste de choix'!$Z$4,1,N267='Liste de choix'!$Z$5,2,N267='Liste de choix'!$Z$6,4)</f>
        <v>0</v>
      </c>
      <c r="P267" t="str">
        <f>IF(O267=0,"",M267/O267)</f>
        <v/>
      </c>
    </row>
    <row r="268" ht="14.5" customHeight="1">
      <c r="B268" t="str">
        <v>Etat des supportages</v>
      </c>
      <c r="J268" s="1" cm="1">
        <f t="array" ref="J268">IFS(I268='Liste de choix'!$W$3,0,I268='Liste de choix'!$W$4,2,I268='Liste de choix'!$W$5,4,I268='Liste de choix'!$W$6,6,I268='Liste de choix'!$W$7,6,I268='Liste de choix'!$W$8,6)</f>
        <v>0</v>
      </c>
      <c r="L268" cm="1">
        <f t="array" ref="L268">IFS(K268='Liste de choix'!$Y$3,0,K268='Liste de choix'!$Y$4,2,K268='Liste de choix'!$Y$5,4,K268='Liste de choix'!$Y$6,6)</f>
        <v>0</v>
      </c>
      <c r="M268">
        <f>J268*L268</f>
        <v>0</v>
      </c>
      <c r="O268" cm="1">
        <f t="array" ref="O268">IFS(N268='Liste de choix'!$Z$3,0,N268='Liste de choix'!$Z$4,1,N268='Liste de choix'!$Z$5,2,N268='Liste de choix'!$Z$6,4)</f>
        <v>0</v>
      </c>
      <c r="P268" t="str">
        <f>IF(O268=0,"",M268/O268)</f>
        <v/>
      </c>
    </row>
    <row r="269" ht="13" customHeight="1">
      <c r="B269" t="str">
        <v>Protection thermique (calorifugeage)</v>
      </c>
      <c r="J269" s="1" cm="1">
        <f t="array" ref="J269">IFS(I269='Liste de choix'!$W$3,0,I269='Liste de choix'!$W$4,2,I269='Liste de choix'!$W$5,4,I269='Liste de choix'!$W$6,6,I269='Liste de choix'!$W$7,6,I269='Liste de choix'!$W$8,6)</f>
        <v>0</v>
      </c>
      <c r="L269" cm="1">
        <f t="array" ref="L269">IFS(K269='Liste de choix'!$Y$3,0,K269='Liste de choix'!$Y$4,2,K269='Liste de choix'!$Y$5,4,K269='Liste de choix'!$Y$6,6)</f>
        <v>0</v>
      </c>
      <c r="M269">
        <f>J269*L269</f>
        <v>0</v>
      </c>
      <c r="O269" cm="1">
        <f t="array" ref="O269">IFS(N269='Liste de choix'!$Z$3,0,N269='Liste de choix'!$Z$4,1,N269='Liste de choix'!$Z$5,2,N269='Liste de choix'!$Z$6,4)</f>
        <v>0</v>
      </c>
      <c r="P269" t="str">
        <f>IF(O269=0,"",M269/O269)</f>
        <v/>
      </c>
    </row>
    <row r="270" ht="14.65" customHeight="1">
      <c r="B270" t="str">
        <v>Etat général / Commentaire :</v>
      </c>
    </row>
    <row r="271" ht="23.5" customHeight="1">
      <c r="J271" s="1" cm="1">
        <f t="array" ref="J271">IFS(I271='Liste de choix'!$W$3,0,I271='Liste de choix'!$W$4,2,I271='Liste de choix'!$W$5,4,I271='Liste de choix'!$W$6,6,I271='Liste de choix'!$W$7,6,I271='Liste de choix'!$W$8,6)</f>
        <v>0</v>
      </c>
      <c r="L271" cm="1">
        <f t="array" ref="L271">IFS(K271='Liste de choix'!$Y$3,0,K271='Liste de choix'!$Y$4,2,K271='Liste de choix'!$Y$5,4,K271='Liste de choix'!$Y$6,6)</f>
        <v>0</v>
      </c>
      <c r="M271">
        <f>J271*L271</f>
        <v>0</v>
      </c>
      <c r="O271" cm="1">
        <f t="array" ref="O271">IFS(N271='Liste de choix'!$Z$3,0,N271='Liste de choix'!$Z$4,1,N271='Liste de choix'!$Z$5,2,N271='Liste de choix'!$Z$6,4)</f>
        <v>0</v>
      </c>
      <c r="P271" t="str">
        <f>IF(O271=0,"",M271/O271)</f>
        <v/>
      </c>
    </row>
    <row r="272" ht="16.75" customHeight="1">
      <c r="B272" t="str">
        <v>Canalisations et raccords / EAU CHAUDE SANITAIRE :</v>
      </c>
    </row>
    <row r="273" ht="12.4" customHeight="1">
      <c r="B273" t="str">
        <v>Type de matériaux :</v>
      </c>
    </row>
    <row r="274" ht="14.5" customHeight="1">
      <c r="B274" t="str">
        <v>Collecteurs de distribution :</v>
      </c>
    </row>
    <row r="275" ht="14.5" customHeight="1">
      <c r="B275" t="str">
        <v>Antennes terminales :</v>
      </c>
    </row>
    <row r="276">
      <c r="B276" t="str">
        <v xml:space="preserve">Présence de plomb : </v>
      </c>
      <c r="J276" s="1" cm="1">
        <f t="array" ref="J276">IFS(I276='Liste de choix'!$W$3,0,I276='Liste de choix'!$W$4,2,I276='Liste de choix'!$W$5,4,I276='Liste de choix'!$W$6,6,I276='Liste de choix'!$W$7,6,I276='Liste de choix'!$W$8,6)</f>
        <v>0</v>
      </c>
      <c r="L276" cm="1">
        <f t="array" ref="L276">IFS(K276='Liste de choix'!$Y$3,0,K276='Liste de choix'!$Y$4,2,K276='Liste de choix'!$Y$5,4,K276='Liste de choix'!$Y$6,6)</f>
        <v>0</v>
      </c>
      <c r="M276">
        <f>J276*L276</f>
        <v>0</v>
      </c>
      <c r="O276" cm="1">
        <f t="array" ref="O276">IFS(N276='Liste de choix'!$Z$3,0,N276='Liste de choix'!$Z$4,1,N276='Liste de choix'!$Z$5,2,N276='Liste de choix'!$Z$6,4)</f>
        <v>0</v>
      </c>
      <c r="P276" t="str">
        <f>IF(O276=0,"",M276/O276)</f>
        <v/>
      </c>
    </row>
    <row r="277" ht="14.5" customHeight="1">
      <c r="B277" t="str">
        <v>Etat des assemblages</v>
      </c>
      <c r="J277" s="1" cm="1">
        <f t="array" ref="J277">IFS(I277='Liste de choix'!$W$3,0,I277='Liste de choix'!$W$4,2,I277='Liste de choix'!$W$5,4,I277='Liste de choix'!$W$6,6,I277='Liste de choix'!$W$7,6,I277='Liste de choix'!$W$8,6)</f>
        <v>0</v>
      </c>
      <c r="L277" cm="1">
        <f t="array" ref="L277">IFS(K277='Liste de choix'!$Y$3,0,K277='Liste de choix'!$Y$4,2,K277='Liste de choix'!$Y$5,4,K277='Liste de choix'!$Y$6,6)</f>
        <v>0</v>
      </c>
      <c r="M277">
        <f>J277*L277</f>
        <v>0</v>
      </c>
      <c r="O277" cm="1">
        <f t="array" ref="O277">IFS(N277='Liste de choix'!$Z$3,0,N277='Liste de choix'!$Z$4,1,N277='Liste de choix'!$Z$5,2,N277='Liste de choix'!$Z$6,4)</f>
        <v>0</v>
      </c>
      <c r="P277" t="str">
        <f>IF(O277=0,"",M277/O277)</f>
        <v/>
      </c>
    </row>
    <row r="278" ht="14.5" customHeight="1">
      <c r="B278" t="str">
        <v>Etat des supportages</v>
      </c>
      <c r="J278" s="1" cm="1">
        <f t="array" ref="J278">IFS(I278='Liste de choix'!$W$3,0,I278='Liste de choix'!$W$4,2,I278='Liste de choix'!$W$5,4,I278='Liste de choix'!$W$6,6,I278='Liste de choix'!$W$7,6,I278='Liste de choix'!$W$8,6)</f>
        <v>0</v>
      </c>
      <c r="L278" cm="1">
        <f t="array" ref="L278">IFS(K278='Liste de choix'!$Y$3,0,K278='Liste de choix'!$Y$4,2,K278='Liste de choix'!$Y$5,4,K278='Liste de choix'!$Y$6,6)</f>
        <v>0</v>
      </c>
      <c r="M278">
        <f>J278*L278</f>
        <v>0</v>
      </c>
      <c r="O278" cm="1">
        <f t="array" ref="O278">IFS(N278='Liste de choix'!$Z$3,0,N278='Liste de choix'!$Z$4,1,N278='Liste de choix'!$Z$5,2,N278='Liste de choix'!$Z$6,4)</f>
        <v>0</v>
      </c>
      <c r="P278" t="str">
        <f>IF(O278=0,"",M278/O278)</f>
        <v/>
      </c>
    </row>
    <row r="279" ht="13" customHeight="1">
      <c r="B279" t="str">
        <v>Protection thermique (calorifugeage)</v>
      </c>
      <c r="J279" s="1" cm="1">
        <f t="array" ref="J279">IFS(I279='Liste de choix'!$W$3,0,I279='Liste de choix'!$W$4,2,I279='Liste de choix'!$W$5,4,I279='Liste de choix'!$W$6,6,I279='Liste de choix'!$W$7,6,I279='Liste de choix'!$W$8,6)</f>
        <v>0</v>
      </c>
      <c r="L279" cm="1">
        <f t="array" ref="L279">IFS(K279='Liste de choix'!$Y$3,0,K279='Liste de choix'!$Y$4,2,K279='Liste de choix'!$Y$5,4,K279='Liste de choix'!$Y$6,6)</f>
        <v>0</v>
      </c>
      <c r="M279">
        <f>J279*L279</f>
        <v>0</v>
      </c>
      <c r="O279" cm="1">
        <f t="array" ref="O279">IFS(N279='Liste de choix'!$Z$3,0,N279='Liste de choix'!$Z$4,1,N279='Liste de choix'!$Z$5,2,N279='Liste de choix'!$Z$6,4)</f>
        <v>0</v>
      </c>
      <c r="P279" t="str">
        <f>IF(O279=0,"",M279/O279)</f>
        <v/>
      </c>
    </row>
    <row r="280" ht="13" customHeight="1">
      <c r="B280" t="str">
        <v>Présence dégazeur en point haut</v>
      </c>
    </row>
    <row r="281" ht="14.65" customHeight="1">
      <c r="B281" t="str">
        <v>Etat général / Commentaire :</v>
      </c>
    </row>
    <row r="282" ht="23.5" customHeight="1">
      <c r="J282" s="1" cm="1">
        <f t="array" ref="J282">IFS(I282='Liste de choix'!$W$3,0,I282='Liste de choix'!$W$4,2,I282='Liste de choix'!$W$5,4,I282='Liste de choix'!$W$6,6,I282='Liste de choix'!$W$7,6,I282='Liste de choix'!$W$8,6)</f>
        <v>0</v>
      </c>
      <c r="L282" cm="1">
        <f t="array" ref="L282">IFS(K282='Liste de choix'!$Y$3,0,K282='Liste de choix'!$Y$4,2,K282='Liste de choix'!$Y$5,4,K282='Liste de choix'!$Y$6,6)</f>
        <v>0</v>
      </c>
      <c r="M282">
        <f>J282*L282</f>
        <v>0</v>
      </c>
      <c r="O282" cm="1">
        <f t="array" ref="O282">IFS(N282='Liste de choix'!$Z$3,0,N282='Liste de choix'!$Z$4,1,N282='Liste de choix'!$Z$5,2,N282='Liste de choix'!$Z$6,4)</f>
        <v>0</v>
      </c>
      <c r="P282" t="str">
        <f>IF(O282=0,"",M282/O282)</f>
        <v/>
      </c>
    </row>
    <row r="283" ht="16.5" customHeight="1">
      <c r="B283" t="str">
        <v>Si travaux sur le réseau :</v>
      </c>
    </row>
    <row r="284">
      <c r="B284" t="str">
        <v>Nature :</v>
      </c>
      <c r="C284" t="str">
        <v>__________________________</v>
      </c>
    </row>
    <row r="285">
      <c r="B285" t="str">
        <v>Origine :</v>
      </c>
      <c r="C285" t="str">
        <v>__________________________</v>
      </c>
    </row>
    <row r="286" ht="16" customHeight="1">
      <c r="B286" t="str">
        <v>Désinfection à la fin des travaux</v>
      </c>
      <c r="J286" s="1" cm="1">
        <f t="array" ref="J286">IFS(I286='Liste de choix'!$W$3,0,I286='Liste de choix'!$W$4,2,I286='Liste de choix'!$W$5,4,I286='Liste de choix'!$W$6,6,I286='Liste de choix'!$W$7,6,I286='Liste de choix'!$W$8,6)</f>
        <v>0</v>
      </c>
      <c r="L286" cm="1">
        <f t="array" ref="L286">IFS(K286='Liste de choix'!$Y$3,0,K286='Liste de choix'!$Y$4,2,K286='Liste de choix'!$Y$5,4,K286='Liste de choix'!$Y$6,6)</f>
        <v>0</v>
      </c>
      <c r="M286">
        <f>J286*L286</f>
        <v>0</v>
      </c>
      <c r="O286" cm="1">
        <f t="array" ref="O286">IFS(N286='Liste de choix'!$Z$3,0,N286='Liste de choix'!$Z$4,1,N286='Liste de choix'!$Z$5,2,N286='Liste de choix'!$Z$6,4)</f>
        <v>0</v>
      </c>
      <c r="P286" t="str">
        <f>IF(O286=0,"",M286/O286)</f>
        <v/>
      </c>
    </row>
    <row r="287">
      <c r="B287" t="str">
        <v>Maintenance :</v>
      </c>
    </row>
    <row r="288">
      <c r="B288" t="str">
        <v>Société :</v>
      </c>
      <c r="C288" t="str">
        <v>__________________________</v>
      </c>
    </row>
    <row r="289" ht="14.5" customHeight="1">
      <c r="B289" t="str">
        <v>Opérations de maintenance :</v>
      </c>
    </row>
    <row r="290" ht="25.75" customHeight="1">
      <c r="J290" s="1" cm="1">
        <f t="array" ref="J290">IFS(I290='Liste de choix'!$W$3,0,I290='Liste de choix'!$W$4,2,I290='Liste de choix'!$W$5,4,I290='Liste de choix'!$W$6,6,I290='Liste de choix'!$W$7,6,I290='Liste de choix'!$W$8,6)</f>
        <v>0</v>
      </c>
      <c r="L290" cm="1">
        <f t="array" ref="L290">IFS(K290='Liste de choix'!$Y$3,0,K290='Liste de choix'!$Y$4,2,K290='Liste de choix'!$Y$5,4,K290='Liste de choix'!$Y$6,6)</f>
        <v>0</v>
      </c>
      <c r="M290">
        <f>J290*L290</f>
        <v>0</v>
      </c>
      <c r="O290" cm="1">
        <f t="array" ref="O290">IFS(N290='Liste de choix'!$Z$3,0,N290='Liste de choix'!$Z$4,1,N290='Liste de choix'!$Z$5,2,N290='Liste de choix'!$Z$6,4)</f>
        <v>0</v>
      </c>
      <c r="P290" t="str">
        <f>IF(O290=0,"",M290/O290)</f>
        <v/>
      </c>
    </row>
    <row r="291" ht="13.5" customHeight="1">
      <c r="B291" t="str">
        <v>Température eau froide constatée &gt; 25°C :</v>
      </c>
      <c r="J291" s="1" cm="1">
        <f t="array" ref="J291">IFS(I291='Liste de choix'!$W$3,0,I291='Liste de choix'!$W$4,2,I291='Liste de choix'!$W$5,4,I291='Liste de choix'!$W$6,6,I291='Liste de choix'!$W$7,6,I291='Liste de choix'!$W$8,6)</f>
        <v>0</v>
      </c>
      <c r="L291" cm="1">
        <f t="array" ref="L291">IFS(K291='Liste de choix'!$Y$3,0,K291='Liste de choix'!$Y$4,2,K291='Liste de choix'!$Y$5,4,K291='Liste de choix'!$Y$6,6)</f>
        <v>0</v>
      </c>
      <c r="M291">
        <f>J291*L291</f>
        <v>0</v>
      </c>
      <c r="O291" cm="1">
        <f t="array" ref="O291">IFS(N291='Liste de choix'!$Z$3,0,N291='Liste de choix'!$Z$4,1,N291='Liste de choix'!$Z$5,2,N291='Liste de choix'!$Z$6,4)</f>
        <v>0</v>
      </c>
      <c r="P291" t="str">
        <f>IF(O291=0,"",M291/O291)</f>
        <v/>
      </c>
    </row>
    <row r="292" ht="14.5" customHeight="1">
      <c r="B292" t="str">
        <v>Zone de stagnation Réseau ECS :</v>
      </c>
    </row>
    <row r="293" ht="12.4" customHeight="1">
      <c r="B293" t="str">
        <v>Présence de bras morts (temporaires ou permanents) :</v>
      </c>
      <c r="J293" s="1" cm="1">
        <f t="array" ref="J293">IFS(I293='Liste de choix'!$W$3,0,I293='Liste de choix'!$W$4,2,I293='Liste de choix'!$W$5,4,I293='Liste de choix'!$W$6,6,I293='Liste de choix'!$W$7,6,I293='Liste de choix'!$W$8,6)</f>
        <v>0</v>
      </c>
      <c r="L293" cm="1">
        <f t="array" ref="L293">IFS(K293='Liste de choix'!$Y$3,0,K293='Liste de choix'!$Y$4,2,K293='Liste de choix'!$Y$5,4,K293='Liste de choix'!$Y$6,6)</f>
        <v>0</v>
      </c>
      <c r="M293">
        <f>J293*L293</f>
        <v>0</v>
      </c>
      <c r="O293" cm="1">
        <f t="array" ref="O293">IFS(N293='Liste de choix'!$Z$3,0,N293='Liste de choix'!$Z$4,1,N293='Liste de choix'!$Z$5,2,N293='Liste de choix'!$Z$6,4)</f>
        <v>0</v>
      </c>
      <c r="P293" t="str">
        <f>IF(O293=0,"",M293/O293)</f>
        <v/>
      </c>
    </row>
    <row r="294" ht="16" customHeight="1">
      <c r="B294" t="str">
        <v>Parties du réseau d'ECS &gt; 3L non maintenues en T° :</v>
      </c>
      <c r="J294" s="1" cm="1">
        <f t="array" ref="J294">IFS(I294='Liste de choix'!$W$3,0,I294='Liste de choix'!$W$4,2,I294='Liste de choix'!$W$5,4,I294='Liste de choix'!$W$6,6,I294='Liste de choix'!$W$7,6,I294='Liste de choix'!$W$8,6)</f>
        <v>0</v>
      </c>
      <c r="L294" cm="1">
        <f t="array" ref="L294">IFS(K294='Liste de choix'!$Y$3,0,K294='Liste de choix'!$Y$4,2,K294='Liste de choix'!$Y$5,4,K294='Liste de choix'!$Y$6,6)</f>
        <v>0</v>
      </c>
      <c r="M294">
        <f>J294*L294</f>
        <v>0</v>
      </c>
      <c r="O294" cm="1">
        <f t="array" ref="O294">IFS(N294='Liste de choix'!$Z$3,0,N294='Liste de choix'!$Z$4,1,N294='Liste de choix'!$Z$5,2,N294='Liste de choix'!$Z$6,4)</f>
        <v>0</v>
      </c>
      <c r="P294" t="str">
        <f>IF(O294=0,"",M294/O294)</f>
        <v/>
      </c>
    </row>
    <row r="295" ht="14.5" customHeight="1">
      <c r="B295" t="str">
        <v>Commentaire :</v>
      </c>
    </row>
    <row r="296" ht="32.15" customHeight="1">
      <c r="J296" s="1" cm="1">
        <f t="array" ref="J296">IFS(I296='Liste de choix'!$W$3,0,I296='Liste de choix'!$W$4,2,I296='Liste de choix'!$W$5,4,I296='Liste de choix'!$W$6,6,I296='Liste de choix'!$W$7,6,I296='Liste de choix'!$W$8,6)</f>
        <v>0</v>
      </c>
      <c r="L296" cm="1">
        <f t="array" ref="L296">IFS(K296='Liste de choix'!$Y$3,0,K296='Liste de choix'!$Y$4,2,K296='Liste de choix'!$Y$5,4,K296='Liste de choix'!$Y$6,6)</f>
        <v>0</v>
      </c>
      <c r="M296">
        <f>J296*L296</f>
        <v>0</v>
      </c>
      <c r="O296" cm="1">
        <f t="array" ref="O296">IFS(N296='Liste de choix'!$Z$3,0,N296='Liste de choix'!$Z$4,1,N296='Liste de choix'!$Z$5,2,N296='Liste de choix'!$Z$6,4)</f>
        <v>0</v>
      </c>
      <c r="P296" t="str">
        <f>IF(O296=0,"",M296/O296)</f>
        <v/>
      </c>
    </row>
    <row r="297" ht="14.5" customHeight="1">
      <c r="B297" t="str">
        <v>Températures Boucles ECS (par sondage, dupliquer les lignes pour chaque boucle ECS étudiée) :</v>
      </c>
      <c r="J297" s="1" cm="1">
        <f t="array" ref="J297">IFS(I297='Liste de choix'!$W$3,0,I297='Liste de choix'!$W$4,2,I297='Liste de choix'!$W$5,4,I297='Liste de choix'!$W$6,6,I297='Liste de choix'!$W$7,6,I297='Liste de choix'!$W$8,6)</f>
        <v>0</v>
      </c>
      <c r="L297" cm="1">
        <f t="array" ref="L297">IFS(K297='Liste de choix'!$Y$3,0,K297='Liste de choix'!$Y$4,2,K297='Liste de choix'!$Y$5,4,K297='Liste de choix'!$Y$6,6)</f>
        <v>0</v>
      </c>
      <c r="M297">
        <f>J297*L297</f>
        <v>0</v>
      </c>
      <c r="O297" cm="1">
        <f t="array" ref="O297">IFS(N297='Liste de choix'!$Z$3,0,N297='Liste de choix'!$Z$4,1,N297='Liste de choix'!$Z$5,2,N297='Liste de choix'!$Z$6,4)</f>
        <v>0</v>
      </c>
      <c r="P297" t="str">
        <f>IF(O297=0,"",M297/O297)</f>
        <v/>
      </c>
    </row>
    <row r="298" ht="14.5" customHeight="1">
      <c r="B298" t="str">
        <v>Localisation :</v>
      </c>
      <c r="C298" t="str">
        <v>__________________________</v>
      </c>
    </row>
    <row r="299" ht="14.15" customHeight="1">
      <c r="B299" t="str">
        <v>Présence thermomètre retour ECS :</v>
      </c>
      <c r="J299" s="1" cm="1">
        <f t="array" ref="J299">IFS(I299='Liste de choix'!$W$3,0,I299='Liste de choix'!$W$4,2,I299='Liste de choix'!$W$5,4,I299='Liste de choix'!$W$6,6,I299='Liste de choix'!$W$7,6,I299='Liste de choix'!$W$8,6)</f>
        <v>0</v>
      </c>
      <c r="L299" cm="1">
        <f t="array" ref="L299">IFS(K299='Liste de choix'!$Y$3,0,K299='Liste de choix'!$Y$4,2,K299='Liste de choix'!$Y$5,4,K299='Liste de choix'!$Y$6,6)</f>
        <v>0</v>
      </c>
      <c r="M299">
        <f>J299*L299</f>
        <v>0</v>
      </c>
      <c r="O299" cm="1">
        <f t="array" ref="O299">IFS(N299='Liste de choix'!$Z$3,0,N299='Liste de choix'!$Z$4,1,N299='Liste de choix'!$Z$5,2,N299='Liste de choix'!$Z$6,4)</f>
        <v>0</v>
      </c>
      <c r="P299" t="str">
        <f>IF(O299=0,"",M299/O299)</f>
        <v/>
      </c>
    </row>
    <row r="300" ht="18.65" customHeight="1">
      <c r="B300" t="str">
        <v>Si oui, température retour de boucle :</v>
      </c>
      <c r="J300" s="1" cm="1">
        <f t="array" ref="J300">IFS(I300='Liste de choix'!$W$3,0,I300='Liste de choix'!$W$4,2,I300='Liste de choix'!$W$5,4,I300='Liste de choix'!$W$6,6,I300='Liste de choix'!$W$7,6,I300='Liste de choix'!$W$8,6)</f>
        <v>0</v>
      </c>
      <c r="L300" cm="1">
        <f t="array" ref="L300">IFS(K300='Liste de choix'!$Y$3,0,K300='Liste de choix'!$Y$4,2,K300='Liste de choix'!$Y$5,4,K300='Liste de choix'!$Y$6,6)</f>
        <v>0</v>
      </c>
      <c r="M300">
        <f>J300*L300</f>
        <v>0</v>
      </c>
      <c r="O300" cm="1">
        <f t="array" ref="O300">IFS(N300='Liste de choix'!$Z$3,0,N300='Liste de choix'!$Z$4,1,N300='Liste de choix'!$Z$5,2,N300='Liste de choix'!$Z$6,4)</f>
        <v>0</v>
      </c>
      <c r="P300" t="str">
        <f>IF(O300=0,"",M300/O300)</f>
        <v/>
      </c>
    </row>
    <row r="301" ht="14.15" customHeight="1">
      <c r="B301" t="str">
        <v>Si non, Avis sur la témpérature</v>
      </c>
      <c r="C301" t="str">
        <v>__________________________</v>
      </c>
      <c r="J301" s="1" cm="1">
        <f t="array" ref="J301">IFS(I301='Liste de choix'!$W$3,0,I301='Liste de choix'!$W$4,2,I301='Liste de choix'!$W$5,4,I301='Liste de choix'!$W$6,6,I301='Liste de choix'!$W$7,6,I301='Liste de choix'!$W$8,6)</f>
        <v>0</v>
      </c>
      <c r="L301" cm="1">
        <f t="array" ref="L301">IFS(K301='Liste de choix'!$Y$3,0,K301='Liste de choix'!$Y$4,2,K301='Liste de choix'!$Y$5,4,K301='Liste de choix'!$Y$6,6)</f>
        <v>0</v>
      </c>
      <c r="M301">
        <f>J301*L301</f>
        <v>0</v>
      </c>
      <c r="O301" cm="1">
        <f t="array" ref="O301">IFS(N301='Liste de choix'!$Z$3,0,N301='Liste de choix'!$Z$4,1,N301='Liste de choix'!$Z$5,2,N301='Liste de choix'!$Z$6,4)</f>
        <v>0</v>
      </c>
      <c r="P301" t="str">
        <f>IF(O301=0,"",M301/O301)</f>
        <v/>
      </c>
    </row>
    <row r="302" ht="15" customHeight="1">
      <c r="B302" t="str">
        <v>Mode de mesure de la température</v>
      </c>
      <c r="C302" t="str">
        <v>__________________________</v>
      </c>
      <c r="J302" s="1" cm="1">
        <f t="array" ref="J302">IFS(I302='Liste de choix'!$W$3,0,I302='Liste de choix'!$W$4,2,I302='Liste de choix'!$W$5,4,I302='Liste de choix'!$W$6,6,I302='Liste de choix'!$W$7,6,I302='Liste de choix'!$W$8,6)</f>
        <v>0</v>
      </c>
      <c r="L302" cm="1">
        <f t="array" ref="L302">IFS(K302='Liste de choix'!$Y$3,0,K302='Liste de choix'!$Y$4,2,K302='Liste de choix'!$Y$5,4,K302='Liste de choix'!$Y$6,6)</f>
        <v>0</v>
      </c>
      <c r="M302">
        <f>J302*L302</f>
        <v>0</v>
      </c>
      <c r="O302" cm="1">
        <f t="array" ref="O302">IFS(N302='Liste de choix'!$Z$3,0,N302='Liste de choix'!$Z$4,1,N302='Liste de choix'!$Z$5,2,N302='Liste de choix'!$Z$6,4)</f>
        <v>0</v>
      </c>
      <c r="P302" t="str">
        <f>IF(O302=0,"",M302/O302)</f>
        <v/>
      </c>
    </row>
    <row r="303" ht="15" customHeight="1">
      <c r="B303" t="str">
        <v xml:space="preserve">Vannes d’équilibrage  </v>
      </c>
    </row>
    <row r="304" ht="14.5" customHeight="1">
      <c r="B304" t="str">
        <v>Fabricant :</v>
      </c>
      <c r="C304" t="str">
        <v>__________________________</v>
      </c>
    </row>
    <row r="305">
      <c r="B305" t="str">
        <v>Modèle :</v>
      </c>
      <c r="C305" t="str">
        <v>__________________________</v>
      </c>
    </row>
    <row r="306" ht="15" customHeight="1">
      <c r="B306" t="str">
        <v>Type de vanne :</v>
      </c>
      <c r="J306" s="1" cm="1">
        <f t="array" ref="J306">IFS(I306='Liste de choix'!$W$3,0,I306='Liste de choix'!$W$4,2,I306='Liste de choix'!$W$5,4,I306='Liste de choix'!$W$6,6,I306='Liste de choix'!$W$7,6,I306='Liste de choix'!$W$8,6)</f>
        <v>0</v>
      </c>
      <c r="L306" cm="1">
        <f t="array" ref="L306">IFS(K306='Liste de choix'!$Y$3,0,K306='Liste de choix'!$Y$4,2,K306='Liste de choix'!$Y$5,4,K306='Liste de choix'!$Y$6,6)</f>
        <v>0</v>
      </c>
      <c r="M306">
        <f>J306*L306</f>
        <v>0</v>
      </c>
      <c r="O306" cm="1">
        <f t="array" ref="O306">IFS(N306='Liste de choix'!$Z$3,0,N306='Liste de choix'!$Z$4,1,N306='Liste de choix'!$Z$5,2,N306='Liste de choix'!$Z$6,4)</f>
        <v>0</v>
      </c>
      <c r="P306" t="str">
        <f>IF(O306=0,"",M306/O306)</f>
        <v/>
      </c>
    </row>
    <row r="307" ht="15" customHeight="1">
      <c r="B307" t="str">
        <v>Etat général/Commentaire :</v>
      </c>
    </row>
    <row r="308" ht="34.5" customHeight="1">
      <c r="J308" s="1" cm="1">
        <f t="array" ref="J308">IFS(I308='Liste de choix'!$W$3,0,I308='Liste de choix'!$W$4,2,I308='Liste de choix'!$W$5,4,I308='Liste de choix'!$W$6,6,I308='Liste de choix'!$W$7,6,I308='Liste de choix'!$W$8,6)</f>
        <v>0</v>
      </c>
      <c r="L308" cm="1">
        <f t="array" ref="L308">IFS(K308='Liste de choix'!$Y$3,0,K308='Liste de choix'!$Y$4,2,K308='Liste de choix'!$Y$5,4,K308='Liste de choix'!$Y$6,6)</f>
        <v>0</v>
      </c>
      <c r="M308">
        <f>J308*L308</f>
        <v>0</v>
      </c>
      <c r="O308" cm="1">
        <f t="array" ref="O308">IFS(N308='Liste de choix'!$Z$3,0,N308='Liste de choix'!$Z$4,1,N308='Liste de choix'!$Z$5,2,N308='Liste de choix'!$Z$6,4)</f>
        <v>0</v>
      </c>
      <c r="P308" t="str">
        <f>IF(O308=0,"",M308/O308)</f>
        <v/>
      </c>
    </row>
    <row r="309" ht="16.4" customHeight="1">
      <c r="B309" t="str">
        <v>Réchauffeur de boucle :</v>
      </c>
    </row>
    <row r="310" ht="16.4" customHeight="1">
      <c r="B310" t="str">
        <v>Etat général/Commentaire :</v>
      </c>
    </row>
    <row r="311" ht="23.149999999999995" customHeight="1">
      <c r="J311" s="1" cm="1">
        <f t="array" ref="J311">IFS(I311='Liste de choix'!$W$3,0,I311='Liste de choix'!$W$4,2,I311='Liste de choix'!$W$5,4,I311='Liste de choix'!$W$6,6,I311='Liste de choix'!$W$7,6,I311='Liste de choix'!$W$8,6)</f>
        <v>0</v>
      </c>
      <c r="L311" cm="1">
        <f t="array" ref="L311">IFS(K311='Liste de choix'!$Y$3,0,K311='Liste de choix'!$Y$4,2,K311='Liste de choix'!$Y$5,4,K311='Liste de choix'!$Y$6,6)</f>
        <v>0</v>
      </c>
      <c r="M311">
        <f>J311*L311</f>
        <v>0</v>
      </c>
      <c r="O311" cm="1">
        <f t="array" ref="O311">IFS(N311='Liste de choix'!$Z$3,0,N311='Liste de choix'!$Z$4,1,N311='Liste de choix'!$Z$5,2,N311='Liste de choix'!$Z$6,4)</f>
        <v>0</v>
      </c>
      <c r="P311" t="str">
        <f>IF(O311=0,"",M311/O311)</f>
        <v/>
      </c>
    </row>
    <row r="312" ht="16.4" customHeight="1">
      <c r="B312" t="str">
        <v>Circulateur/pompe relais :</v>
      </c>
    </row>
    <row r="313" ht="14.65" customHeight="1">
      <c r="B313" t="str">
        <v>Présence d'un circulateur/pompe relais :</v>
      </c>
      <c r="J313" s="1" cm="1">
        <f t="array" ref="J313">IFS(I313='Liste de choix'!$W$3,0,I313='Liste de choix'!$W$4,2,I313='Liste de choix'!$W$5,4,I313='Liste de choix'!$W$6,6,I313='Liste de choix'!$W$7,6,I313='Liste de choix'!$W$8,6)</f>
        <v>0</v>
      </c>
      <c r="L313" cm="1">
        <f t="array" ref="L313">IFS(K313='Liste de choix'!$Y$3,0,K313='Liste de choix'!$Y$4,2,K313='Liste de choix'!$Y$5,4,K313='Liste de choix'!$Y$6,6)</f>
        <v>0</v>
      </c>
      <c r="M313">
        <f>J313*L313</f>
        <v>0</v>
      </c>
      <c r="O313" cm="1">
        <f t="array" ref="O313">IFS(N313='Liste de choix'!$Z$3,0,N313='Liste de choix'!$Z$4,1,N313='Liste de choix'!$Z$5,2,N313='Liste de choix'!$Z$6,4)</f>
        <v>0</v>
      </c>
      <c r="P313" t="str">
        <f>IF(O313=0,"",M313/O313)</f>
        <v/>
      </c>
    </row>
    <row r="314" ht="16.4" customHeight="1">
      <c r="B314" t="str">
        <v>Etat général / Commentaire :</v>
      </c>
    </row>
    <row r="315" ht="23.149999999999995" customHeight="1">
      <c r="J315" s="1" cm="1">
        <f t="array" ref="J315">IFS(I315='Liste de choix'!$W$3,0,I315='Liste de choix'!$W$4,2,I315='Liste de choix'!$W$5,4,I315='Liste de choix'!$W$6,6,I315='Liste de choix'!$W$7,6,I315='Liste de choix'!$W$8,6)</f>
        <v>0</v>
      </c>
      <c r="L315" cm="1">
        <f t="array" ref="L315">IFS(K315='Liste de choix'!$Y$3,0,K315='Liste de choix'!$Y$4,2,K315='Liste de choix'!$Y$5,4,K315='Liste de choix'!$Y$6,6)</f>
        <v>0</v>
      </c>
      <c r="M315">
        <f>J315*L315</f>
        <v>0</v>
      </c>
      <c r="O315" cm="1">
        <f t="array" ref="O315">IFS(N315='Liste de choix'!$Z$3,0,N315='Liste de choix'!$Z$4,1,N315='Liste de choix'!$Z$5,2,N315='Liste de choix'!$Z$6,4)</f>
        <v>0</v>
      </c>
      <c r="P315" t="str">
        <f>IF(O315=0,"",M315/O315)</f>
        <v/>
      </c>
    </row>
    <row r="316" ht="14.5" customHeight="1">
      <c r="B316" t="str">
        <v>Antennes terminales :</v>
      </c>
    </row>
    <row r="317" ht="26" customHeight="1">
      <c r="B317" t="str">
        <v>Dispositifs de protection contre les retours d'eau par groupe d'appareils sanitaires :</v>
      </c>
      <c r="J317" s="1" cm="1">
        <f t="array" ref="J317">IFS(I317='Liste de choix'!$W$3,0,I317='Liste de choix'!$W$4,2,I317='Liste de choix'!$W$5,4,I317='Liste de choix'!$W$6,6,I317='Liste de choix'!$W$7,6,I317='Liste de choix'!$W$8,6)</f>
        <v>0</v>
      </c>
      <c r="L317" cm="1">
        <f t="array" ref="L317">IFS(K317='Liste de choix'!$Y$3,0,K317='Liste de choix'!$Y$4,2,K317='Liste de choix'!$Y$5,4,K317='Liste de choix'!$Y$6,6)</f>
        <v>0</v>
      </c>
      <c r="M317">
        <f>J317*L317</f>
        <v>0</v>
      </c>
      <c r="O317" cm="1">
        <f t="array" ref="O317">IFS(N317='Liste de choix'!$Z$3,0,N317='Liste de choix'!$Z$4,1,N317='Liste de choix'!$Z$5,2,N317='Liste de choix'!$Z$6,4)</f>
        <v>0</v>
      </c>
      <c r="P317" t="str">
        <f>IF(O317=0,"",M317/O317)</f>
        <v/>
      </c>
    </row>
    <row r="318" ht="15" customHeight="1">
      <c r="B318" t="str">
        <v>Localisations des dispositifs :</v>
      </c>
      <c r="C318" t="str">
        <v>_____________________________</v>
      </c>
      <c r="J318" s="1" cm="1">
        <f t="array" ref="J318">IFS(I318='Liste de choix'!$W$3,0,I318='Liste de choix'!$W$4,2,I318='Liste de choix'!$W$5,4,I318='Liste de choix'!$W$6,6,I318='Liste de choix'!$W$7,6,I318='Liste de choix'!$W$8,6)</f>
        <v>0</v>
      </c>
      <c r="L318" cm="1">
        <f t="array" ref="L318">IFS(K318='Liste de choix'!$Y$3,0,K318='Liste de choix'!$Y$4,2,K318='Liste de choix'!$Y$5,4,K318='Liste de choix'!$Y$6,6)</f>
        <v>0</v>
      </c>
      <c r="M318">
        <f>J318*L318</f>
        <v>0</v>
      </c>
      <c r="O318" cm="1">
        <f t="array" ref="O318">IFS(N318='Liste de choix'!$Z$3,0,N318='Liste de choix'!$Z$4,1,N318='Liste de choix'!$Z$5,2,N318='Liste de choix'!$Z$6,4)</f>
        <v>0</v>
      </c>
      <c r="P318" t="str">
        <f>IF(O318=0,"",M318/O318)</f>
        <v/>
      </c>
    </row>
    <row r="319">
      <c r="B319" t="str">
        <v>Etat général / Commentaire :</v>
      </c>
    </row>
    <row r="320" ht="30" customHeight="1">
      <c r="J320" s="1" cm="1">
        <f t="array" ref="J320">IFS(I320='Liste de choix'!$W$3,0,I320='Liste de choix'!$W$4,2,I320='Liste de choix'!$W$5,4,I320='Liste de choix'!$W$6,6,I320='Liste de choix'!$W$7,6,I320='Liste de choix'!$W$8,6)</f>
        <v>0</v>
      </c>
      <c r="L320" cm="1">
        <f t="array" ref="L320">IFS(K320='Liste de choix'!$Y$3,0,K320='Liste de choix'!$Y$4,2,K320='Liste de choix'!$Y$5,4,K320='Liste de choix'!$Y$6,6)</f>
        <v>0</v>
      </c>
      <c r="M320">
        <f>J320*L320</f>
        <v>0</v>
      </c>
      <c r="O320" cm="1">
        <f t="array" ref="O320">IFS(N320='Liste de choix'!$Z$3,0,N320='Liste de choix'!$Z$4,1,N320='Liste de choix'!$Z$5,2,N320='Liste de choix'!$Z$6,4)</f>
        <v>0</v>
      </c>
      <c r="P320" t="str">
        <f>IF(O320=0,"",M320/O320)</f>
        <v/>
      </c>
    </row>
    <row r="321" ht="33.4" customHeight="1">
      <c r="B321" t="str">
        <v>POINTS D’USAGE EDCH (hors installations privatives de distribution d'eau à l'intérieur des logements et maisons individuelles)</v>
      </c>
      <c r="G321" t="str">
        <v>Composants du réseau</v>
      </c>
    </row>
    <row r="322" ht="16" customHeight="1">
      <c r="B322" t="str">
        <v>Robinetterie : (à dupliquer le cas échéant)</v>
      </c>
    </row>
    <row r="323" ht="12.4" customHeight="1">
      <c r="B323" t="str">
        <v>Préciser (ex. : lavabo, douche, etc) :</v>
      </c>
      <c r="C323" t="str">
        <v>_____________________________</v>
      </c>
      <c r="J323" s="1" cm="1">
        <f t="array" ref="J323">IFS(I323='Liste de choix'!$W$3,0,I323='Liste de choix'!$W$4,2,I323='Liste de choix'!$W$5,4,I323='Liste de choix'!$W$6,6,I323='Liste de choix'!$W$7,6,I323='Liste de choix'!$W$8,6)</f>
        <v>0</v>
      </c>
      <c r="L323" cm="1">
        <f t="array" ref="L323">IFS(K323='Liste de choix'!$Y$3,0,K323='Liste de choix'!$Y$4,2,K323='Liste de choix'!$Y$5,4,K323='Liste de choix'!$Y$6,6)</f>
        <v>0</v>
      </c>
      <c r="M323">
        <f>J323*L323</f>
        <v>0</v>
      </c>
      <c r="O323" cm="1">
        <f t="array" ref="O323">IFS(N323='Liste de choix'!$Z$3,0,N323='Liste de choix'!$Z$4,1,N323='Liste de choix'!$Z$5,2,N323='Liste de choix'!$Z$6,4)</f>
        <v>0</v>
      </c>
      <c r="P323" t="str">
        <f>IF(O323=0,"",M323/O323)</f>
        <v/>
      </c>
    </row>
    <row r="324" ht="13.75" customHeight="1">
      <c r="B324" t="str">
        <v xml:space="preserve">Localisation </v>
      </c>
      <c r="C324" t="str">
        <v>_____________________________</v>
      </c>
    </row>
    <row r="325">
      <c r="B325" t="str">
        <v>Type de robinetterie :</v>
      </c>
      <c r="C325" t="str">
        <v>_____________________________</v>
      </c>
      <c r="J325" s="1" cm="1">
        <f t="array" ref="J325">IFS(I325='Liste de choix'!$W$3,0,I325='Liste de choix'!$W$4,2,I325='Liste de choix'!$W$5,4,I325='Liste de choix'!$W$6,6,I325='Liste de choix'!$W$7,6,I325='Liste de choix'!$W$8,6)</f>
        <v>0</v>
      </c>
      <c r="L325" cm="1">
        <f t="array" ref="L325">IFS(K325='Liste de choix'!$Y$3,0,K325='Liste de choix'!$Y$4,2,K325='Liste de choix'!$Y$5,4,K325='Liste de choix'!$Y$6,6)</f>
        <v>0</v>
      </c>
      <c r="M325">
        <f>J325*L325</f>
        <v>0</v>
      </c>
      <c r="O325" cm="1">
        <f t="array" ref="O325">IFS(N325='Liste de choix'!$Z$3,0,N325='Liste de choix'!$Z$4,1,N325='Liste de choix'!$Z$5,2,N325='Liste de choix'!$Z$6,4)</f>
        <v>0</v>
      </c>
      <c r="P325" t="str">
        <f>IF(O325=0,"",M325/O325)</f>
        <v/>
      </c>
    </row>
    <row r="326">
      <c r="B326" t="str">
        <v>Etat général / Commentaire : (par sondage)</v>
      </c>
    </row>
    <row r="327" ht="30" customHeight="1">
      <c r="J327" s="1" cm="1">
        <f t="array" ref="J327">IFS(I327='Liste de choix'!$W$3,0,I327='Liste de choix'!$W$4,2,I327='Liste de choix'!$W$5,4,I327='Liste de choix'!$W$6,6,I327='Liste de choix'!$W$7,6,I327='Liste de choix'!$W$8,6)</f>
        <v>0</v>
      </c>
      <c r="L327" cm="1">
        <f t="array" ref="L327">IFS(K327='Liste de choix'!$Y$3,0,K327='Liste de choix'!$Y$4,2,K327='Liste de choix'!$Y$5,4,K327='Liste de choix'!$Y$6,6)</f>
        <v>0</v>
      </c>
      <c r="M327">
        <f>J327*L327</f>
        <v>0</v>
      </c>
      <c r="O327" cm="1">
        <f t="array" ref="O327">IFS(N327='Liste de choix'!$Z$3,0,N327='Liste de choix'!$Z$4,1,N327='Liste de choix'!$Z$5,2,N327='Liste de choix'!$Z$6,4)</f>
        <v>0</v>
      </c>
      <c r="P327" t="str">
        <f>IF(O327=0,"",M327/O327)</f>
        <v/>
      </c>
    </row>
    <row r="328" ht="14.5" customHeight="1">
      <c r="B328" t="str">
        <v>Equipement spécifique raccordé au réseau (à dupliquer le cas échéant):</v>
      </c>
    </row>
    <row r="329">
      <c r="B329" t="str">
        <v>Préciser (ex. : lave linge collectif, brumisateurs, etc) :</v>
      </c>
      <c r="C329" t="str">
        <v>_____________________________</v>
      </c>
      <c r="J329" s="1" cm="1">
        <f t="array" ref="J329">IFS(I329='Liste de choix'!$W$3,0,I329='Liste de choix'!$W$4,2,I329='Liste de choix'!$W$5,4,I329='Liste de choix'!$W$6,6,I329='Liste de choix'!$W$7,6,I329='Liste de choix'!$W$8,6)</f>
        <v>0</v>
      </c>
      <c r="L329" cm="1">
        <f t="array" ref="L329">IFS(K329='Liste de choix'!$Y$3,0,K329='Liste de choix'!$Y$4,2,K329='Liste de choix'!$Y$5,4,K329='Liste de choix'!$Y$6,6)</f>
        <v>0</v>
      </c>
      <c r="M329">
        <f>J329*L329</f>
        <v>0</v>
      </c>
      <c r="O329" cm="1">
        <f t="array" ref="O329">IFS(N329='Liste de choix'!$Z$3,0,N329='Liste de choix'!$Z$4,1,N329='Liste de choix'!$Z$5,2,N329='Liste de choix'!$Z$6,4)</f>
        <v>0</v>
      </c>
      <c r="P329" t="str">
        <f>IF(O329=0,"",M329/O329)</f>
        <v/>
      </c>
    </row>
    <row r="330">
      <c r="B330" t="str">
        <v>Localisation :</v>
      </c>
      <c r="C330" t="str">
        <v>_____________________________</v>
      </c>
    </row>
    <row r="331">
      <c r="B331" t="str">
        <v>Marquage :</v>
      </c>
      <c r="J331" s="1" cm="1">
        <f t="array" ref="J331">IFS(I331='Liste de choix'!$W$3,0,I331='Liste de choix'!$W$4,2,I331='Liste de choix'!$W$5,4,I331='Liste de choix'!$W$6,6,I331='Liste de choix'!$W$7,6,I331='Liste de choix'!$W$8,6)</f>
        <v>0</v>
      </c>
      <c r="L331" cm="1">
        <f t="array" ref="L331">IFS(K331='Liste de choix'!$Y$3,0,K331='Liste de choix'!$Y$4,2,K331='Liste de choix'!$Y$5,4,K331='Liste de choix'!$Y$6,6)</f>
        <v>0</v>
      </c>
      <c r="M331">
        <f>J331*L331</f>
        <v>0</v>
      </c>
      <c r="O331" cm="1">
        <f t="array" ref="O331">IFS(N331='Liste de choix'!$Z$3,0,N331='Liste de choix'!$Z$4,1,N331='Liste de choix'!$Z$5,2,N331='Liste de choix'!$Z$6,4)</f>
        <v>0</v>
      </c>
      <c r="P331" t="str">
        <f>IF(O331=0,"",M331/O331)</f>
        <v/>
      </c>
    </row>
    <row r="332">
      <c r="B332" t="str">
        <v>Dispositif anti-pollution :</v>
      </c>
    </row>
    <row r="333" ht="13.9" customHeight="1">
      <c r="B333" t="str">
        <v>Présence d'un dispositif :</v>
      </c>
      <c r="J333" s="1" cm="1">
        <f t="array" ref="J333">IFS(I333='Liste de choix'!$W$3,0,I333='Liste de choix'!$W$4,2,I333='Liste de choix'!$W$5,4,I333='Liste de choix'!$W$6,6,I333='Liste de choix'!$W$7,6,I333='Liste de choix'!$W$8,6)</f>
        <v>0</v>
      </c>
      <c r="L333" cm="1">
        <f t="array" ref="L333">IFS(K333='Liste de choix'!$Y$3,0,K333='Liste de choix'!$Y$4,2,K333='Liste de choix'!$Y$5,4,K333='Liste de choix'!$Y$6,6)</f>
        <v>0</v>
      </c>
      <c r="M333">
        <f>J333*L333</f>
        <v>0</v>
      </c>
      <c r="O333" cm="1">
        <f t="array" ref="O333">IFS(N333='Liste de choix'!$Z$3,0,N333='Liste de choix'!$Z$4,1,N333='Liste de choix'!$Z$5,2,N333='Liste de choix'!$Z$6,4)</f>
        <v>0</v>
      </c>
      <c r="P333" t="str">
        <f>IF(O333=0,"",M333/O333)</f>
        <v/>
      </c>
    </row>
    <row r="334" ht="15" customHeight="1">
      <c r="B334" t="str">
        <v>Type :</v>
      </c>
      <c r="J334" s="1" cm="1">
        <f t="array" ref="J334">IFS(I334='Liste de choix'!$W$3,0,I334='Liste de choix'!$W$4,2,I334='Liste de choix'!$W$5,4,I334='Liste de choix'!$W$6,6,I334='Liste de choix'!$W$7,6,I334='Liste de choix'!$W$8,6)</f>
        <v>0</v>
      </c>
      <c r="L334" cm="1">
        <f t="array" ref="L334">IFS(K334='Liste de choix'!$Y$3,0,K334='Liste de choix'!$Y$4,2,K334='Liste de choix'!$Y$5,4,K334='Liste de choix'!$Y$6,6)</f>
        <v>0</v>
      </c>
      <c r="M334">
        <f>J334*L334</f>
        <v>0</v>
      </c>
      <c r="O334" cm="1">
        <f t="array" ref="O334">IFS(N334='Liste de choix'!$Z$3,0,N334='Liste de choix'!$Z$4,1,N334='Liste de choix'!$Z$5,2,N334='Liste de choix'!$Z$6,4)</f>
        <v>0</v>
      </c>
      <c r="P334" t="str">
        <f>IF(O334=0,"",M334/O334)</f>
        <v/>
      </c>
    </row>
    <row r="335" ht="14.65" customHeight="1">
      <c r="B335" t="str">
        <v>Vérification/Entretien :</v>
      </c>
      <c r="J335" s="1" cm="1">
        <f t="array" ref="J335">IFS(I335='Liste de choix'!$W$3,0,I335='Liste de choix'!$W$4,2,I335='Liste de choix'!$W$5,4,I335='Liste de choix'!$W$6,6,I335='Liste de choix'!$W$7,6,I335='Liste de choix'!$W$8,6)</f>
        <v>0</v>
      </c>
      <c r="L335" cm="1">
        <f t="array" ref="L335">IFS(K335='Liste de choix'!$Y$3,0,K335='Liste de choix'!$Y$4,2,K335='Liste de choix'!$Y$5,4,K335='Liste de choix'!$Y$6,6)</f>
        <v>0</v>
      </c>
      <c r="M335">
        <f>J335*L335</f>
        <v>0</v>
      </c>
      <c r="O335" cm="1">
        <f t="array" ref="O335">IFS(N335='Liste de choix'!$Z$3,0,N335='Liste de choix'!$Z$4,1,N335='Liste de choix'!$Z$5,2,N335='Liste de choix'!$Z$6,4)</f>
        <v>0</v>
      </c>
      <c r="P335" t="str">
        <f>IF(O335=0,"",M335/O335)</f>
        <v/>
      </c>
    </row>
    <row r="336" ht="14.65" customHeight="1">
      <c r="B336" t="str">
        <v>Date derniers Vérification/Entretien :</v>
      </c>
      <c r="C336" t="str">
        <v>__/__/__</v>
      </c>
    </row>
    <row r="337">
      <c r="B337" t="str">
        <v>Relevé de la fiche de maintenance  (Carnet sanitaire)</v>
      </c>
    </row>
    <row r="338" ht="14.65" customHeight="1">
      <c r="B338" t="str">
        <v>Présence d'une fiche de maintenance</v>
      </c>
      <c r="J338" s="1" cm="1">
        <f t="array" ref="J338">IFS(I338='Liste de choix'!$W$3,0,I338='Liste de choix'!$W$4,2,I338='Liste de choix'!$W$5,4,I338='Liste de choix'!$W$6,6,I338='Liste de choix'!$W$7,6,I338='Liste de choix'!$W$8,6)</f>
        <v>0</v>
      </c>
      <c r="L338" cm="1">
        <f t="array" ref="L338">IFS(K338='Liste de choix'!$Y$3,0,K338='Liste de choix'!$Y$4,2,K338='Liste de choix'!$Y$5,4,K338='Liste de choix'!$Y$6,6)</f>
        <v>0</v>
      </c>
      <c r="M338">
        <f>J338*L338</f>
        <v>0</v>
      </c>
      <c r="O338" cm="1">
        <f t="array" ref="O338">IFS(N338='Liste de choix'!$Z$3,0,N338='Liste de choix'!$Z$4,1,N338='Liste de choix'!$Z$5,2,N338='Liste de choix'!$Z$6,4)</f>
        <v>0</v>
      </c>
      <c r="P338" t="str">
        <f>IF(O338=0,"",M338/O338)</f>
        <v/>
      </c>
    </row>
    <row r="339" ht="13.75" customHeight="1">
      <c r="B339" t="str">
        <v>Risque sanitaire avéré :</v>
      </c>
      <c r="J339" s="1" cm="1">
        <f t="array" ref="J339">IFS(I339='Liste de choix'!$W$3,0,I339='Liste de choix'!$W$4,2,I339='Liste de choix'!$W$5,4,I339='Liste de choix'!$W$6,6,I339='Liste de choix'!$W$7,6,I339='Liste de choix'!$W$8,6)</f>
        <v>0</v>
      </c>
      <c r="L339" cm="1">
        <f t="array" ref="L339">IFS(K339='Liste de choix'!$Y$3,0,K339='Liste de choix'!$Y$4,2,K339='Liste de choix'!$Y$5,4,K339='Liste de choix'!$Y$6,6)</f>
        <v>0</v>
      </c>
      <c r="M339">
        <f>J339*L339</f>
        <v>0</v>
      </c>
      <c r="O339" cm="1">
        <f t="array" ref="O339">IFS(N339='Liste de choix'!$Z$3,0,N339='Liste de choix'!$Z$4,1,N339='Liste de choix'!$Z$5,2,N339='Liste de choix'!$Z$6,4)</f>
        <v>0</v>
      </c>
      <c r="P339" t="str">
        <f>IF(O339=0,"",M339/O339)</f>
        <v/>
      </c>
    </row>
    <row r="340" ht="14.5" customHeight="1">
      <c r="B340" t="str">
        <v>Etat général / Commentaire :</v>
      </c>
    </row>
    <row r="341" ht="31.5" customHeight="1">
      <c r="J341" s="1" cm="1">
        <f t="array" ref="J341">IFS(I341='Liste de choix'!$W$3,0,I341='Liste de choix'!$W$4,2,I341='Liste de choix'!$W$5,4,I341='Liste de choix'!$W$6,6,I341='Liste de choix'!$W$7,6,I341='Liste de choix'!$W$8,6)</f>
        <v>0</v>
      </c>
      <c r="L341" cm="1">
        <f t="array" ref="L341">IFS(K341='Liste de choix'!$Y$3,0,K341='Liste de choix'!$Y$4,2,K341='Liste de choix'!$Y$5,4,K341='Liste de choix'!$Y$6,6)</f>
        <v>0</v>
      </c>
      <c r="M341">
        <f>J341*L341</f>
        <v>0</v>
      </c>
      <c r="O341" cm="1">
        <f t="array" ref="O341">IFS(N341='Liste de choix'!$Z$3,0,N341='Liste de choix'!$Z$4,1,N341='Liste de choix'!$Z$5,2,N341='Liste de choix'!$Z$6,4)</f>
        <v>0</v>
      </c>
      <c r="P341" t="str">
        <f>IF(O341=0,"",M341/O341)</f>
        <v/>
      </c>
    </row>
    <row r="342" ht="33" customHeight="1">
      <c r="B342" t="str">
        <v>CHANGEMENTS DE TYPE DE RESEAUX D'EAU vers RT1e, RT2, RT3, RT4, RT5 (piscine, chauffage, incendie, arrosage, agricole, EICH, etc )</v>
      </c>
      <c r="G342" t="str">
        <v>Composants du réseau</v>
      </c>
    </row>
    <row r="343" ht="14.5" customHeight="1">
      <c r="B343" t="str">
        <v>Changement de type de réseaux d'eau (non EDCH)  Dupliquer le cas échéant :</v>
      </c>
    </row>
    <row r="344">
      <c r="B344" t="str">
        <v>Préciser le type de réseaux d'eau raccordé :</v>
      </c>
    </row>
    <row r="345">
      <c r="B345" t="str">
        <v>Type d'usage :</v>
      </c>
      <c r="C345" t="str">
        <v>_____________________________</v>
      </c>
    </row>
    <row r="346" ht="16" customHeight="1">
      <c r="B346" t="str">
        <v>Localisation :</v>
      </c>
      <c r="C346" t="str">
        <v>_____________________________</v>
      </c>
    </row>
    <row r="347" ht="15.65" customHeight="1">
      <c r="B347" t="str">
        <v xml:space="preserve">Description : Dispositif anti-pollution </v>
      </c>
    </row>
    <row r="348" ht="13.9" customHeight="1">
      <c r="B348" t="str">
        <v>Présence d'un dispositif :</v>
      </c>
      <c r="J348" s="1" cm="1">
        <f t="array" ref="J348">IFS(I348='Liste de choix'!$W$3,0,I348='Liste de choix'!$W$4,2,I348='Liste de choix'!$W$5,4,I348='Liste de choix'!$W$6,6,I348='Liste de choix'!$W$7,6,I348='Liste de choix'!$W$8,6)</f>
        <v>0</v>
      </c>
      <c r="L348" cm="1">
        <f t="array" ref="L348">IFS(K348='Liste de choix'!$Y$3,0,K348='Liste de choix'!$Y$4,2,K348='Liste de choix'!$Y$5,4,K348='Liste de choix'!$Y$6,6)</f>
        <v>0</v>
      </c>
      <c r="M348">
        <f>J348*L348</f>
        <v>0</v>
      </c>
      <c r="O348" cm="1">
        <f t="array" ref="O348">IFS(N348='Liste de choix'!$Z$3,0,N348='Liste de choix'!$Z$4,1,N348='Liste de choix'!$Z$5,2,N348='Liste de choix'!$Z$6,4)</f>
        <v>0</v>
      </c>
      <c r="P348" t="str">
        <f>IF(O348=0,"",M348/O348)</f>
        <v/>
      </c>
    </row>
    <row r="349" ht="14.65" customHeight="1">
      <c r="B349" t="str">
        <v>Type :</v>
      </c>
    </row>
    <row r="350" ht="14.65" customHeight="1">
      <c r="B350" t="str">
        <v>Marquage :</v>
      </c>
      <c r="J350" s="1" cm="1">
        <f t="array" ref="J350">IFS(I350='Liste de choix'!$W$3,0,I350='Liste de choix'!$W$4,2,I350='Liste de choix'!$W$5,4,I350='Liste de choix'!$W$6,6,I350='Liste de choix'!$W$7,6,I350='Liste de choix'!$W$8,6)</f>
        <v>0</v>
      </c>
      <c r="L350" cm="1">
        <f t="array" ref="L350">IFS(K350='Liste de choix'!$Y$3,0,K350='Liste de choix'!$Y$4,2,K350='Liste de choix'!$Y$5,4,K350='Liste de choix'!$Y$6,6)</f>
        <v>0</v>
      </c>
      <c r="M350">
        <f>J350*L350</f>
        <v>0</v>
      </c>
      <c r="O350" cm="1">
        <f t="array" ref="O350">IFS(N350='Liste de choix'!$Z$3,0,N350='Liste de choix'!$Z$4,1,N350='Liste de choix'!$Z$5,2,N350='Liste de choix'!$Z$6,4)</f>
        <v>0</v>
      </c>
      <c r="P350" t="str">
        <f>IF(O350=0,"",M350/O350)</f>
        <v/>
      </c>
    </row>
    <row r="351" ht="14.65" customHeight="1">
      <c r="B351" t="str">
        <v>Vérification/Entretien :</v>
      </c>
      <c r="J351" s="1" cm="1">
        <f t="array" ref="J351">IFS(I351='Liste de choix'!$W$3,0,I351='Liste de choix'!$W$4,2,I351='Liste de choix'!$W$5,4,I351='Liste de choix'!$W$6,6,I351='Liste de choix'!$W$7,6,I351='Liste de choix'!$W$8,6)</f>
        <v>0</v>
      </c>
      <c r="L351" cm="1">
        <f t="array" ref="L351">IFS(K351='Liste de choix'!$Y$3,0,K351='Liste de choix'!$Y$4,2,K351='Liste de choix'!$Y$5,4,K351='Liste de choix'!$Y$6,6)</f>
        <v>0</v>
      </c>
      <c r="M351">
        <f>J351*L351</f>
        <v>0</v>
      </c>
      <c r="O351" cm="1">
        <f t="array" ref="O351">IFS(N351='Liste de choix'!$Z$3,0,N351='Liste de choix'!$Z$4,1,N351='Liste de choix'!$Z$5,2,N351='Liste de choix'!$Z$6,4)</f>
        <v>0</v>
      </c>
      <c r="P351" t="str">
        <f>IF(O351=0,"",M351/O351)</f>
        <v/>
      </c>
    </row>
    <row r="352" ht="14.65" customHeight="1">
      <c r="B352" t="str">
        <v>Date derniers Vérification/Entretien :</v>
      </c>
      <c r="C352" t="str">
        <v>__/__/__</v>
      </c>
    </row>
    <row r="353" ht="14.65" customHeight="1">
      <c r="B353" t="str">
        <v>Filtre en amont</v>
      </c>
      <c r="J353" s="1" cm="1">
        <f t="array" ref="J353">IFS(I353='Liste de choix'!$W$3,0,I353='Liste de choix'!$W$4,2,I353='Liste de choix'!$W$5,4,I353='Liste de choix'!$W$6,6,I353='Liste de choix'!$W$7,6,I353='Liste de choix'!$W$8,6)</f>
        <v>0</v>
      </c>
      <c r="L353" cm="1">
        <f t="array" ref="L353">IFS(K353='Liste de choix'!$Y$3,0,K353='Liste de choix'!$Y$4,2,K353='Liste de choix'!$Y$5,4,K353='Liste de choix'!$Y$6,6)</f>
        <v>0</v>
      </c>
      <c r="M353">
        <f>J353*L353</f>
        <v>0</v>
      </c>
      <c r="O353" cm="1">
        <f t="array" ref="O353">IFS(N353='Liste de choix'!$Z$3,0,N353='Liste de choix'!$Z$4,1,N353='Liste de choix'!$Z$5,2,N353='Liste de choix'!$Z$6,4)</f>
        <v>0</v>
      </c>
      <c r="P353" t="str">
        <f>IF(O353=0,"",M353/O353)</f>
        <v/>
      </c>
    </row>
    <row r="354" ht="15" customHeight="1">
      <c r="B354" t="str">
        <v>Localisation du dispositif :</v>
      </c>
      <c r="C354" t="str">
        <v>_____________________________</v>
      </c>
      <c r="J354" s="1" cm="1">
        <f t="array" ref="J354">IFS(I354='Liste de choix'!$W$3,0,I354='Liste de choix'!$W$4,2,I354='Liste de choix'!$W$5,4,I354='Liste de choix'!$W$6,6,I354='Liste de choix'!$W$7,6,I354='Liste de choix'!$W$8,6)</f>
        <v>0</v>
      </c>
      <c r="L354" cm="1">
        <f t="array" ref="L354">IFS(K354='Liste de choix'!$Y$3,0,K354='Liste de choix'!$Y$4,2,K354='Liste de choix'!$Y$5,4,K354='Liste de choix'!$Y$6,6)</f>
        <v>0</v>
      </c>
      <c r="M354">
        <f>J354*L354</f>
        <v>0</v>
      </c>
      <c r="O354" cm="1">
        <f t="array" ref="O354">IFS(N354='Liste de choix'!$Z$3,0,N354='Liste de choix'!$Z$4,1,N354='Liste de choix'!$Z$5,2,N354='Liste de choix'!$Z$6,4)</f>
        <v>0</v>
      </c>
      <c r="P354" t="str">
        <f>IF(O354=0,"",M354/O354)</f>
        <v/>
      </c>
    </row>
    <row r="355" ht="14.65" customHeight="1">
      <c r="B355" t="str">
        <v>Local :</v>
      </c>
      <c r="J355" s="1" cm="1">
        <f t="array" ref="J355">IFS(I355='Liste de choix'!$W$3,0,I355='Liste de choix'!$W$4,2,I355='Liste de choix'!$W$5,4,I355='Liste de choix'!$W$6,6,I355='Liste de choix'!$W$7,6,I355='Liste de choix'!$W$8,6)</f>
        <v>0</v>
      </c>
      <c r="L355" cm="1">
        <f t="array" ref="L355">IFS(K355='Liste de choix'!$Y$3,0,K355='Liste de choix'!$Y$4,2,K355='Liste de choix'!$Y$5,4,K355='Liste de choix'!$Y$6,6)</f>
        <v>0</v>
      </c>
      <c r="M355">
        <f>J355*L355</f>
        <v>0</v>
      </c>
      <c r="O355" cm="1">
        <f t="array" ref="O355">IFS(N355='Liste de choix'!$Z$3,0,N355='Liste de choix'!$Z$4,1,N355='Liste de choix'!$Z$5,2,N355='Liste de choix'!$Z$6,4)</f>
        <v>0</v>
      </c>
      <c r="P355" t="str">
        <f>IF(O355=0,"",M355/O355)</f>
        <v/>
      </c>
    </row>
    <row r="356">
      <c r="B356" t="str">
        <v>Relevé de la fiche de maintenance  (Carnet sanitaire)</v>
      </c>
    </row>
    <row r="357" ht="14.65" customHeight="1">
      <c r="B357" t="str">
        <v>Présence d'une fiche de maintenance</v>
      </c>
      <c r="J357" s="1" cm="1">
        <f t="array" ref="J357">IFS(I357='Liste de choix'!$W$3,0,I357='Liste de choix'!$W$4,2,I357='Liste de choix'!$W$5,4,I357='Liste de choix'!$W$6,6,I357='Liste de choix'!$W$7,6,I357='Liste de choix'!$W$8,6)</f>
        <v>0</v>
      </c>
      <c r="L357" cm="1">
        <f t="array" ref="L357">IFS(K357='Liste de choix'!$Y$3,0,K357='Liste de choix'!$Y$4,2,K357='Liste de choix'!$Y$5,4,K357='Liste de choix'!$Y$6,6)</f>
        <v>0</v>
      </c>
      <c r="M357">
        <f>J357*L357</f>
        <v>0</v>
      </c>
      <c r="O357" cm="1">
        <f t="array" ref="O357">IFS(N357='Liste de choix'!$Z$3,0,N357='Liste de choix'!$Z$4,1,N357='Liste de choix'!$Z$5,2,N357='Liste de choix'!$Z$6,4)</f>
        <v>0</v>
      </c>
      <c r="P357" t="str">
        <f>IF(O357=0,"",M357/O357)</f>
        <v/>
      </c>
    </row>
    <row r="358" ht="13.75" customHeight="1">
      <c r="B358" t="str">
        <v>Risque sanitaire avéré (fiche)</v>
      </c>
      <c r="J358" s="1" cm="1">
        <f t="array" ref="J358">IFS(I358='Liste de choix'!$W$3,0,I358='Liste de choix'!$W$4,2,I358='Liste de choix'!$W$5,4,I358='Liste de choix'!$W$6,6,I358='Liste de choix'!$W$7,6,I358='Liste de choix'!$W$8,6)</f>
        <v>0</v>
      </c>
      <c r="L358" cm="1">
        <f t="array" ref="L358">IFS(K358='Liste de choix'!$Y$3,0,K358='Liste de choix'!$Y$4,2,K358='Liste de choix'!$Y$5,4,K358='Liste de choix'!$Y$6,6)</f>
        <v>0</v>
      </c>
      <c r="M358">
        <f>J358*L358</f>
        <v>0</v>
      </c>
      <c r="O358" cm="1">
        <f t="array" ref="O358">IFS(N358='Liste de choix'!$Z$3,0,N358='Liste de choix'!$Z$4,1,N358='Liste de choix'!$Z$5,2,N358='Liste de choix'!$Z$6,4)</f>
        <v>0</v>
      </c>
      <c r="P358" t="str">
        <f>IF(O358=0,"",M358/O358)</f>
        <v/>
      </c>
    </row>
    <row r="359" ht="13.75" customHeight="1">
      <c r="B359" t="str">
        <v>Etat général/Commentaire :</v>
      </c>
    </row>
    <row r="360" ht="30.399999999999995" customHeight="1">
      <c r="J360" s="1" cm="1">
        <f t="array" ref="J360">IFS(I360='Liste de choix'!$W$3,0,I360='Liste de choix'!$W$4,2,I360='Liste de choix'!$W$5,4,I360='Liste de choix'!$W$6,6,I360='Liste de choix'!$W$7,6,I360='Liste de choix'!$W$8,6)</f>
        <v>0</v>
      </c>
      <c r="L360" cm="1">
        <f t="array" ref="L360">IFS(K360='Liste de choix'!$Y$3,0,K360='Liste de choix'!$Y$4,2,K360='Liste de choix'!$Y$5,4,K360='Liste de choix'!$Y$6,6)</f>
        <v>0</v>
      </c>
      <c r="M360">
        <f>J360*L360</f>
        <v>0</v>
      </c>
      <c r="O360" cm="1">
        <f t="array" ref="O360">IFS(N360='Liste de choix'!$Z$3,0,N360='Liste de choix'!$Z$4,1,N360='Liste de choix'!$Z$5,2,N360='Liste de choix'!$Z$6,4)</f>
        <v>0</v>
      </c>
      <c r="P360" t="str">
        <f>IF(O360=0,"",M360/O360)</f>
        <v/>
      </c>
    </row>
    <row r="361" ht="21" customHeight="1">
      <c r="B361" t="str">
        <v>AUTRES EQUIPEMENTS</v>
      </c>
      <c r="G361" t="str">
        <v>Composants du réseau</v>
      </c>
    </row>
    <row r="362">
      <c r="B362" t="str">
        <v>Etat général/Commentaire :</v>
      </c>
    </row>
    <row r="363" ht="29.25" customHeight="1">
      <c r="J363" s="1" cm="1">
        <f t="array" ref="J363">IFS(I363='Liste de choix'!$W$3,0,I363='Liste de choix'!$W$4,2,I363='Liste de choix'!$W$5,4,I363='Liste de choix'!$W$6,6,I363='Liste de choix'!$W$7,6,I363='Liste de choix'!$W$8,6)</f>
        <v>0</v>
      </c>
      <c r="L363" cm="1">
        <f t="array" ref="L363">IFS(K363='Liste de choix'!$Y$3,0,K363='Liste de choix'!$Y$4,2,K363='Liste de choix'!$Y$5,4,K363='Liste de choix'!$Y$6,6)</f>
        <v>0</v>
      </c>
      <c r="M363">
        <f>J363*L363</f>
        <v>0</v>
      </c>
      <c r="O363" cm="1">
        <f t="array" ref="O363">IFS(N363='Liste de choix'!$Z$3,0,N363='Liste de choix'!$Z$4,1,N363='Liste de choix'!$Z$5,2,N363='Liste de choix'!$Z$6,4)</f>
        <v>0</v>
      </c>
      <c r="P363" t="str">
        <f>IF(O363=0,"",M363/O363)</f>
        <v/>
      </c>
    </row>
  </sheetData>
  <mergeCells count="323">
    <mergeCell ref="B356:D356"/>
    <mergeCell ref="B357:C357"/>
    <mergeCell ref="B348:C348"/>
    <mergeCell ref="C143:D143"/>
    <mergeCell ref="B153:D153"/>
    <mergeCell ref="B154:D154"/>
    <mergeCell ref="C229:D229"/>
    <mergeCell ref="B235:D235"/>
    <mergeCell ref="B236:D236"/>
    <mergeCell ref="B174:C174"/>
    <mergeCell ref="B175:D175"/>
    <mergeCell ref="B207:D207"/>
    <mergeCell ref="B208:C208"/>
    <mergeCell ref="B209:C209"/>
    <mergeCell ref="B210:D210"/>
    <mergeCell ref="B242:C242"/>
    <mergeCell ref="C329:D329"/>
    <mergeCell ref="B270:D270"/>
    <mergeCell ref="B271:D271"/>
    <mergeCell ref="B183:D183"/>
    <mergeCell ref="C231:D231"/>
    <mergeCell ref="C253:D253"/>
    <mergeCell ref="C252:D252"/>
    <mergeCell ref="B263:D263"/>
    <mergeCell ref="B72:C72"/>
    <mergeCell ref="B96:D96"/>
    <mergeCell ref="B123:C123"/>
    <mergeCell ref="C91:D91"/>
    <mergeCell ref="B322:D322"/>
    <mergeCell ref="C265:D265"/>
    <mergeCell ref="C266:D266"/>
    <mergeCell ref="C267:D267"/>
    <mergeCell ref="C268:D268"/>
    <mergeCell ref="B258:D258"/>
    <mergeCell ref="C260:D260"/>
    <mergeCell ref="C274:D274"/>
    <mergeCell ref="C275:D275"/>
    <mergeCell ref="B211:D211"/>
    <mergeCell ref="C225:D225"/>
    <mergeCell ref="C213:D213"/>
    <mergeCell ref="B319:D319"/>
    <mergeCell ref="C254:D254"/>
    <mergeCell ref="B237:D237"/>
    <mergeCell ref="C239:D239"/>
    <mergeCell ref="C215:D215"/>
    <mergeCell ref="C216:D216"/>
    <mergeCell ref="B217:D217"/>
    <mergeCell ref="B262:D262"/>
    <mergeCell ref="B359:D359"/>
    <mergeCell ref="B360:D360"/>
    <mergeCell ref="B333:C333"/>
    <mergeCell ref="C323:D323"/>
    <mergeCell ref="C324:D324"/>
    <mergeCell ref="B347:D347"/>
    <mergeCell ref="B349:C349"/>
    <mergeCell ref="B350:C350"/>
    <mergeCell ref="B351:C351"/>
    <mergeCell ref="B355:C355"/>
    <mergeCell ref="B358:C358"/>
    <mergeCell ref="B327:D327"/>
    <mergeCell ref="B328:D328"/>
    <mergeCell ref="C330:D330"/>
    <mergeCell ref="B326:D326"/>
    <mergeCell ref="B343:D343"/>
    <mergeCell ref="C354:D354"/>
    <mergeCell ref="B335:C335"/>
    <mergeCell ref="B337:D337"/>
    <mergeCell ref="B338:C338"/>
    <mergeCell ref="B339:C339"/>
    <mergeCell ref="B340:D340"/>
    <mergeCell ref="B341:D341"/>
    <mergeCell ref="C334:D334"/>
    <mergeCell ref="C264:D264"/>
    <mergeCell ref="B222:D222"/>
    <mergeCell ref="B308:D308"/>
    <mergeCell ref="C250:D250"/>
    <mergeCell ref="B273:D273"/>
    <mergeCell ref="B272:D272"/>
    <mergeCell ref="C277:D277"/>
    <mergeCell ref="B291:C291"/>
    <mergeCell ref="B283:D283"/>
    <mergeCell ref="B255:D255"/>
    <mergeCell ref="B297:D297"/>
    <mergeCell ref="B281:D281"/>
    <mergeCell ref="B287:D287"/>
    <mergeCell ref="C269:D269"/>
    <mergeCell ref="B256:D256"/>
    <mergeCell ref="B303:D303"/>
    <mergeCell ref="B307:D307"/>
    <mergeCell ref="C234:D234"/>
    <mergeCell ref="B295:D295"/>
    <mergeCell ref="C300:D300"/>
    <mergeCell ref="C298:D298"/>
    <mergeCell ref="B241:C241"/>
    <mergeCell ref="B78:D78"/>
    <mergeCell ref="C80:D80"/>
    <mergeCell ref="C81:D81"/>
    <mergeCell ref="C82:D82"/>
    <mergeCell ref="B160:D160"/>
    <mergeCell ref="C161:D161"/>
    <mergeCell ref="B163:D163"/>
    <mergeCell ref="B164:D164"/>
    <mergeCell ref="C137:D137"/>
    <mergeCell ref="B113:C113"/>
    <mergeCell ref="B97:D97"/>
    <mergeCell ref="C89:D89"/>
    <mergeCell ref="B106:C106"/>
    <mergeCell ref="B111:D111"/>
    <mergeCell ref="B112:C112"/>
    <mergeCell ref="C117:D117"/>
    <mergeCell ref="B107:C107"/>
    <mergeCell ref="B116:D116"/>
    <mergeCell ref="B155:D155"/>
    <mergeCell ref="C158:D158"/>
    <mergeCell ref="C11:D11"/>
    <mergeCell ref="C136:D136"/>
    <mergeCell ref="C202:D202"/>
    <mergeCell ref="B203:C203"/>
    <mergeCell ref="B204:C204"/>
    <mergeCell ref="B218:D218"/>
    <mergeCell ref="C16:D16"/>
    <mergeCell ref="C12:D12"/>
    <mergeCell ref="B13:D13"/>
    <mergeCell ref="C37:D37"/>
    <mergeCell ref="C38:D38"/>
    <mergeCell ref="C83:D83"/>
    <mergeCell ref="B22:C22"/>
    <mergeCell ref="B20:D20"/>
    <mergeCell ref="B23:C23"/>
    <mergeCell ref="B28:D28"/>
    <mergeCell ref="B30:C30"/>
    <mergeCell ref="C162:D162"/>
    <mergeCell ref="B200:D200"/>
    <mergeCell ref="B169:C169"/>
    <mergeCell ref="B125:D125"/>
    <mergeCell ref="B191:D191"/>
    <mergeCell ref="B176:D176"/>
    <mergeCell ref="C197:D197"/>
    <mergeCell ref="B7:D7"/>
    <mergeCell ref="B18:D18"/>
    <mergeCell ref="B19:D19"/>
    <mergeCell ref="B31:D31"/>
    <mergeCell ref="B33:D33"/>
    <mergeCell ref="B32:D32"/>
    <mergeCell ref="B146:D146"/>
    <mergeCell ref="C10:D10"/>
    <mergeCell ref="B49:D49"/>
    <mergeCell ref="B54:D54"/>
    <mergeCell ref="B51:D51"/>
    <mergeCell ref="C35:D35"/>
    <mergeCell ref="B39:D39"/>
    <mergeCell ref="B40:D40"/>
    <mergeCell ref="B108:C108"/>
    <mergeCell ref="B109:C109"/>
    <mergeCell ref="B114:D114"/>
    <mergeCell ref="C17:D17"/>
    <mergeCell ref="B85:D85"/>
    <mergeCell ref="B27:C27"/>
    <mergeCell ref="B145:D145"/>
    <mergeCell ref="B21:C21"/>
    <mergeCell ref="C14:D14"/>
    <mergeCell ref="C132:D132"/>
    <mergeCell ref="B212:D212"/>
    <mergeCell ref="B121:D121"/>
    <mergeCell ref="C126:D126"/>
    <mergeCell ref="B177:D177"/>
    <mergeCell ref="B165:D165"/>
    <mergeCell ref="B167:C167"/>
    <mergeCell ref="B170:C170"/>
    <mergeCell ref="C138:D138"/>
    <mergeCell ref="C233:D233"/>
    <mergeCell ref="C133:D133"/>
    <mergeCell ref="C134:D134"/>
    <mergeCell ref="C140:D140"/>
    <mergeCell ref="B220:D220"/>
    <mergeCell ref="B189:D189"/>
    <mergeCell ref="B124:D124"/>
    <mergeCell ref="C186:D186"/>
    <mergeCell ref="C198:D198"/>
    <mergeCell ref="B321:D321"/>
    <mergeCell ref="C184:D184"/>
    <mergeCell ref="C223:D223"/>
    <mergeCell ref="C224:D224"/>
    <mergeCell ref="C34:D34"/>
    <mergeCell ref="C61:D61"/>
    <mergeCell ref="B41:D41"/>
    <mergeCell ref="B69:C69"/>
    <mergeCell ref="B73:C73"/>
    <mergeCell ref="C43:D43"/>
    <mergeCell ref="C45:D45"/>
    <mergeCell ref="B46:D46"/>
    <mergeCell ref="C178:D178"/>
    <mergeCell ref="C139:D139"/>
    <mergeCell ref="B166:C166"/>
    <mergeCell ref="B172:D172"/>
    <mergeCell ref="B173:C173"/>
    <mergeCell ref="C135:D135"/>
    <mergeCell ref="C42:D42"/>
    <mergeCell ref="B102:D102"/>
    <mergeCell ref="C101:D101"/>
    <mergeCell ref="B103:D103"/>
    <mergeCell ref="B310:D310"/>
    <mergeCell ref="B309:D309"/>
    <mergeCell ref="B363:D363"/>
    <mergeCell ref="C192:D192"/>
    <mergeCell ref="C193:D193"/>
    <mergeCell ref="C194:D194"/>
    <mergeCell ref="B219:C219"/>
    <mergeCell ref="B257:C257"/>
    <mergeCell ref="B55:D55"/>
    <mergeCell ref="C118:D118"/>
    <mergeCell ref="C119:D119"/>
    <mergeCell ref="C148:D148"/>
    <mergeCell ref="C150:D150"/>
    <mergeCell ref="C127:D127"/>
    <mergeCell ref="B122:D122"/>
    <mergeCell ref="B104:D104"/>
    <mergeCell ref="B296:D296"/>
    <mergeCell ref="B63:D63"/>
    <mergeCell ref="C59:D59"/>
    <mergeCell ref="C58:D58"/>
    <mergeCell ref="C60:D60"/>
    <mergeCell ref="C168:D168"/>
    <mergeCell ref="B205:C205"/>
    <mergeCell ref="B74:D74"/>
    <mergeCell ref="B75:D75"/>
    <mergeCell ref="B86:D86"/>
    <mergeCell ref="B362:D362"/>
    <mergeCell ref="C278:D278"/>
    <mergeCell ref="C286:D286"/>
    <mergeCell ref="C276:D276"/>
    <mergeCell ref="C284:D284"/>
    <mergeCell ref="C285:D285"/>
    <mergeCell ref="C288:D288"/>
    <mergeCell ref="C289:D289"/>
    <mergeCell ref="B312:D312"/>
    <mergeCell ref="C345:D345"/>
    <mergeCell ref="B361:D361"/>
    <mergeCell ref="B342:D342"/>
    <mergeCell ref="C304:D304"/>
    <mergeCell ref="B282:D282"/>
    <mergeCell ref="C279:D279"/>
    <mergeCell ref="B290:D290"/>
    <mergeCell ref="C301:D301"/>
    <mergeCell ref="C302:D302"/>
    <mergeCell ref="B316:D316"/>
    <mergeCell ref="C317:D317"/>
    <mergeCell ref="C318:D318"/>
    <mergeCell ref="C299:D299"/>
    <mergeCell ref="C306:D306"/>
    <mergeCell ref="C280:D280"/>
    <mergeCell ref="C57:D57"/>
    <mergeCell ref="C344:D344"/>
    <mergeCell ref="C346:D346"/>
    <mergeCell ref="B249:D249"/>
    <mergeCell ref="C90:D90"/>
    <mergeCell ref="B248:D248"/>
    <mergeCell ref="B227:D227"/>
    <mergeCell ref="C228:D228"/>
    <mergeCell ref="B240:C240"/>
    <mergeCell ref="C199:D199"/>
    <mergeCell ref="C147:D147"/>
    <mergeCell ref="C149:D149"/>
    <mergeCell ref="B67:C67"/>
    <mergeCell ref="B259:D259"/>
    <mergeCell ref="B311:D311"/>
    <mergeCell ref="C79:D79"/>
    <mergeCell ref="C120:D120"/>
    <mergeCell ref="C141:D141"/>
    <mergeCell ref="C305:D305"/>
    <mergeCell ref="B182:D182"/>
    <mergeCell ref="B201:C201"/>
    <mergeCell ref="B238:C238"/>
    <mergeCell ref="B244:D244"/>
    <mergeCell ref="C313:D313"/>
    <mergeCell ref="C36:D36"/>
    <mergeCell ref="C185:D185"/>
    <mergeCell ref="B62:D62"/>
    <mergeCell ref="B129:D129"/>
    <mergeCell ref="B130:D130"/>
    <mergeCell ref="C131:D131"/>
    <mergeCell ref="B187:D187"/>
    <mergeCell ref="B188:D188"/>
    <mergeCell ref="C44:D44"/>
    <mergeCell ref="B56:D56"/>
    <mergeCell ref="B76:D76"/>
    <mergeCell ref="B47:D47"/>
    <mergeCell ref="C92:D92"/>
    <mergeCell ref="B65:C65"/>
    <mergeCell ref="C179:D179"/>
    <mergeCell ref="C180:D180"/>
    <mergeCell ref="C142:D142"/>
    <mergeCell ref="B105:C105"/>
    <mergeCell ref="B115:D115"/>
    <mergeCell ref="B64:D64"/>
    <mergeCell ref="B66:C66"/>
    <mergeCell ref="B68:C68"/>
    <mergeCell ref="C151:D151"/>
    <mergeCell ref="B71:D71"/>
    <mergeCell ref="C325:D325"/>
    <mergeCell ref="B314:D314"/>
    <mergeCell ref="B315:D315"/>
    <mergeCell ref="B320:D320"/>
    <mergeCell ref="B8:D8"/>
    <mergeCell ref="C214:D214"/>
    <mergeCell ref="C261:D261"/>
    <mergeCell ref="C156:D156"/>
    <mergeCell ref="C159:D159"/>
    <mergeCell ref="C232:D232"/>
    <mergeCell ref="C152:D152"/>
    <mergeCell ref="C157:D157"/>
    <mergeCell ref="B245:C245"/>
    <mergeCell ref="B246:C246"/>
    <mergeCell ref="B247:D247"/>
    <mergeCell ref="B144:D144"/>
    <mergeCell ref="C181:D181"/>
    <mergeCell ref="B24:C24"/>
    <mergeCell ref="B29:C29"/>
    <mergeCell ref="C50:D50"/>
    <mergeCell ref="C87:D87"/>
    <mergeCell ref="C88:D88"/>
    <mergeCell ref="B196:D196"/>
    <mergeCell ref="C251:D251"/>
  </mergeCells>
  <pageMargins left="0.7" right="0.7" top="0.75" bottom="0.75" header="0.3" footer="0.3"/>
  <ignoredErrors>
    <ignoredError numberStoredAsText="1" sqref="A6:R363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G23"/>
  <sheetViews>
    <sheetView workbookViewId="0" rightToLeft="0"/>
  </sheetViews>
  <cols>
    <col min="2" max="2" customWidth="1" width="15.453125"/>
    <col min="4" max="4" customWidth="1" width="16.81640625"/>
    <col min="5" max="5" customWidth="1" width="36.7265625"/>
    <col min="6" max="6" customWidth="1" width="8.7265625"/>
    <col min="7" max="7" customWidth="1" width="11.81640625"/>
  </cols>
  <sheetData>
    <row r="2" ht="15" customHeight="1"/>
    <row r="3" ht="15" customHeight="1">
      <c r="B3" t="str">
        <v>Offre "Analyse des risques"</v>
      </c>
    </row>
    <row r="4" ht="15" customHeight="1">
      <c r="B4" t="str">
        <v>Référence :</v>
      </c>
      <c r="F4" t="str">
        <v>Date</v>
      </c>
    </row>
    <row r="5" ht="15" customHeight="1">
      <c r="B5" t="str">
        <v>Liste des documents fournis/consultés</v>
      </c>
    </row>
    <row r="6">
      <c r="B6" t="str">
        <v>Nom</v>
      </c>
      <c r="F6" t="str">
        <v>Date</v>
      </c>
    </row>
    <row r="7">
      <c r="B7" t="str">
        <v>Nom</v>
      </c>
      <c r="F7" t="str">
        <v>Date</v>
      </c>
    </row>
    <row r="8">
      <c r="B8" t="str">
        <v>Nom</v>
      </c>
      <c r="F8" t="str">
        <v>Date</v>
      </c>
    </row>
    <row r="9">
      <c r="B9" t="str">
        <v>Nom</v>
      </c>
      <c r="F9" t="str">
        <v>Date</v>
      </c>
    </row>
    <row r="10">
      <c r="B10" t="str">
        <v>Nom</v>
      </c>
      <c r="F10" t="str">
        <v>Date</v>
      </c>
    </row>
    <row r="11">
      <c r="B11" t="str">
        <v>Nom</v>
      </c>
      <c r="F11" t="str">
        <v>Date</v>
      </c>
    </row>
    <row r="12">
      <c r="B12" t="str">
        <v>Nom</v>
      </c>
      <c r="F12" t="str">
        <v>Date</v>
      </c>
    </row>
    <row r="13" ht="15" customHeight="1">
      <c r="B13" t="str">
        <v>Nom</v>
      </c>
      <c r="F13" t="str">
        <v>Date</v>
      </c>
    </row>
    <row r="16" ht="15" customHeight="1"/>
    <row r="17" ht="15" customHeight="1">
      <c r="B17" t="str">
        <v>Validation "Analyse des risques"</v>
      </c>
    </row>
    <row r="18" ht="14.15" customHeight="1">
      <c r="B18" t="str">
        <v>- Professionnel chargé de l'analyse des risques</v>
      </c>
    </row>
    <row r="19" ht="14.15" customHeight="1">
      <c r="B19" t="str">
        <v>Nom, Prénom</v>
      </c>
      <c r="F19" t="str">
        <v>Date</v>
      </c>
    </row>
    <row r="20" ht="50.65" customHeight="1">
      <c r="B20" t="str">
        <v>Signature</v>
      </c>
    </row>
    <row r="21">
      <c r="B21" t="str">
        <v>- Validation Référent Société</v>
      </c>
    </row>
    <row r="22">
      <c r="B22" t="str">
        <v>Nom, Prénom</v>
      </c>
      <c r="F22" t="str">
        <v>Date</v>
      </c>
    </row>
    <row r="23" ht="51" customHeight="1">
      <c r="B23" t="str">
        <v>Signature</v>
      </c>
    </row>
  </sheetData>
  <mergeCells count="19">
    <mergeCell ref="B21:G21"/>
    <mergeCell ref="C20:D20"/>
    <mergeCell ref="E20:G20"/>
    <mergeCell ref="E23:G23"/>
    <mergeCell ref="C22:D22"/>
    <mergeCell ref="B3:G3"/>
    <mergeCell ref="C4:E4"/>
    <mergeCell ref="B5:G5"/>
    <mergeCell ref="C19:D19"/>
    <mergeCell ref="C6:E6"/>
    <mergeCell ref="C7:E7"/>
    <mergeCell ref="C8:E8"/>
    <mergeCell ref="C9:E9"/>
    <mergeCell ref="C10:E10"/>
    <mergeCell ref="C11:E11"/>
    <mergeCell ref="C12:E12"/>
    <mergeCell ref="C13:E13"/>
    <mergeCell ref="B17:G17"/>
    <mergeCell ref="B18:G18"/>
  </mergeCells>
  <pageMargins left="0.7" right="0.7" top="0.75" bottom="0.75" header="0.3" footer="0.3"/>
  <ignoredErrors>
    <ignoredError numberStoredAsText="1" sqref="B2:G23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 rightToLeft="0"/>
  </sheetViews>
  <sheetData/>
  <pageMargins left="0.7" right="0.7" top="0.75" bottom="0.75" header="0.3" footer="0.3"/>
  <ignoredErrors>
    <ignoredError numberStoredAsText="1" sqref="A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2:AA11"/>
  <sheetViews>
    <sheetView workbookViewId="0" rightToLeft="0"/>
  </sheetViews>
  <cols>
    <col min="12" max="12" customWidth="1" width="23.26953125"/>
  </cols>
  <sheetData>
    <row r="2">
      <c r="E2" t="str">
        <v>Dispositif anti-pollution</v>
      </c>
      <c r="F2" t="str">
        <v>Conformité Anti pollution</v>
      </c>
      <c r="H2" t="str">
        <v>Propreté</v>
      </c>
      <c r="I2" t="str">
        <v>Réseaux Type</v>
      </c>
      <c r="J2" t="str">
        <v>Type Production</v>
      </c>
      <c r="K2" t="str">
        <v>Conformité</v>
      </c>
      <c r="L2" t="str">
        <v>Température</v>
      </c>
      <c r="M2" t="str">
        <v>Température</v>
      </c>
      <c r="N2" t="str">
        <v>Circulateur/Pompe</v>
      </c>
      <c r="O2" t="str">
        <v>Mode de fonctionnement</v>
      </c>
      <c r="P2" t="str">
        <v>Maintien en température</v>
      </c>
      <c r="Q2" t="str">
        <v>Matériau</v>
      </c>
      <c r="R2" t="str">
        <v>Configration</v>
      </c>
      <c r="S2" t="str">
        <v>Mode injection</v>
      </c>
      <c r="T2" t="str">
        <v>Vanne équilibrage</v>
      </c>
      <c r="U2" t="str">
        <v>Filtre</v>
      </c>
      <c r="V2" t="str">
        <v>Mode de fonctionnement</v>
      </c>
      <c r="W2" t="str">
        <v>Danger</v>
      </c>
      <c r="X2" t="str">
        <v>Gravité</v>
      </c>
      <c r="Y2" t="str">
        <v>Probabilité</v>
      </c>
      <c r="Z2" t="str">
        <v>Mesure de maîtrise</v>
      </c>
      <c r="AA2" t="str">
        <v>Maintenance</v>
      </c>
    </row>
    <row r="3"/>
    <row r="4">
      <c r="B4" t="str">
        <v>Préventif</v>
      </c>
      <c r="C4" t="str">
        <v>Oui</v>
      </c>
      <c r="D4" t="str">
        <v>Oui</v>
      </c>
      <c r="E4" t="str">
        <v>EA</v>
      </c>
      <c r="F4" t="str">
        <v>NF</v>
      </c>
      <c r="G4" t="str">
        <v>Adapté</v>
      </c>
      <c r="H4" t="str">
        <v>Bon état</v>
      </c>
      <c r="I4" t="str">
        <v>RT1e</v>
      </c>
      <c r="J4" t="str">
        <v>Centralisé</v>
      </c>
      <c r="K4" t="str">
        <v>Conforme</v>
      </c>
      <c r="L4" t="str">
        <v>T &lt; 55°C</v>
      </c>
      <c r="M4" t="str">
        <v>T &lt; 50°C</v>
      </c>
      <c r="N4" t="str">
        <v>Courbe constante (fixe)</v>
      </c>
      <c r="O4" t="str">
        <v>Continue</v>
      </c>
      <c r="P4" t="str">
        <v>Bouclage</v>
      </c>
      <c r="Q4" t="str">
        <v>Cuivre</v>
      </c>
      <c r="R4" t="str">
        <v>Colonnes montantes</v>
      </c>
      <c r="S4" t="str">
        <v>Volumétrique</v>
      </c>
      <c r="T4" t="str">
        <v>Adaptée ECS</v>
      </c>
      <c r="U4" t="str">
        <v>Avec consommable</v>
      </c>
      <c r="V4" t="str">
        <v>Manuel</v>
      </c>
      <c r="W4" t="str">
        <v xml:space="preserve">Organoleptique </v>
      </c>
      <c r="X4" t="str">
        <v>2 - faible</v>
      </c>
      <c r="Y4" t="str">
        <v>faible</v>
      </c>
      <c r="Z4" t="str">
        <v>mesures manquantes</v>
      </c>
      <c r="AA4" t="str">
        <v>QB22</v>
      </c>
    </row>
    <row r="5">
      <c r="A5" t="str">
        <v>x</v>
      </c>
      <c r="B5" t="str">
        <v>Curatif</v>
      </c>
      <c r="C5" t="str">
        <v>Non</v>
      </c>
      <c r="D5" t="str">
        <v>Non</v>
      </c>
      <c r="E5" t="str">
        <v>EB</v>
      </c>
      <c r="F5" t="str">
        <v>Aucun</v>
      </c>
      <c r="G5" t="str">
        <v>Non adapté</v>
      </c>
      <c r="H5" t="str">
        <v>Mauvais état</v>
      </c>
      <c r="I5" t="str">
        <v>RT2</v>
      </c>
      <c r="J5" t="str">
        <v>Individuel</v>
      </c>
      <c r="K5" t="str">
        <v>Non conforme</v>
      </c>
      <c r="L5" t="str">
        <v xml:space="preserve"> 55°C ≤ T  &lt;  60°C</v>
      </c>
      <c r="M5" t="str">
        <v>50°C ≤ T</v>
      </c>
      <c r="N5" t="str">
        <v>Pression constante</v>
      </c>
      <c r="O5" t="str">
        <v>Intermittent</v>
      </c>
      <c r="P5" t="str">
        <v>Traceur électrique</v>
      </c>
      <c r="Q5" t="str">
        <v>Acier Galvanisé</v>
      </c>
      <c r="R5" t="str">
        <v>Colonnes descendantes</v>
      </c>
      <c r="S5" t="str">
        <v>Sonde redox</v>
      </c>
      <c r="T5" t="str">
        <v>Non adaptée ECS</v>
      </c>
      <c r="U5" t="str">
        <v>Sans consommable</v>
      </c>
      <c r="V5" t="str">
        <v>Semi-automatique</v>
      </c>
      <c r="W5" t="str">
        <v>Chimique (Référence)</v>
      </c>
      <c r="X5" t="str">
        <v>4 - moyenne</v>
      </c>
      <c r="Y5" t="str">
        <v>moyenne</v>
      </c>
      <c r="Z5" t="str">
        <v>mesures incomplètes et/ou inefficaces</v>
      </c>
      <c r="AA5" t="str">
        <v>Aucune</v>
      </c>
    </row>
    <row r="6">
      <c r="E6" t="str">
        <v>CA</v>
      </c>
      <c r="G6" t="str">
        <v>Avis réservé</v>
      </c>
      <c r="I6" t="str">
        <v>RT3</v>
      </c>
      <c r="L6" t="str">
        <v>60°C ≤ T</v>
      </c>
      <c r="M6" t="str">
        <v>non disponible</v>
      </c>
      <c r="N6" t="str">
        <v>Pression Proportionnelle</v>
      </c>
      <c r="Q6" t="str">
        <v>Acier inoxydable</v>
      </c>
      <c r="R6" t="str">
        <v>Distribution horizontale par étage</v>
      </c>
      <c r="S6" t="str">
        <v>Sonde ampérométrique</v>
      </c>
      <c r="V6" t="str">
        <v>Automatique</v>
      </c>
      <c r="W6" t="str">
        <v>Chimique (Limite)</v>
      </c>
      <c r="X6" t="str">
        <v>6 - forte</v>
      </c>
      <c r="Y6" t="str">
        <v>forte</v>
      </c>
      <c r="Z6" t="str">
        <v>mesures suffisantes et adaptées</v>
      </c>
      <c r="AA6" t="str">
        <v>Autres</v>
      </c>
    </row>
    <row r="7">
      <c r="E7" t="str">
        <v>BA</v>
      </c>
      <c r="I7" t="str">
        <v>RT4</v>
      </c>
      <c r="L7" t="str">
        <v>non disponible</v>
      </c>
      <c r="Q7" t="str">
        <v>Per</v>
      </c>
      <c r="S7" t="str">
        <v>Autres</v>
      </c>
      <c r="W7" t="str">
        <v>Microbiologique</v>
      </c>
    </row>
    <row r="8">
      <c r="E8" t="str">
        <v>AA</v>
      </c>
      <c r="F8" t="str">
        <v>ACSE</v>
      </c>
      <c r="I8" t="str">
        <v>RT5</v>
      </c>
      <c r="Q8" t="str">
        <v>Multicouche</v>
      </c>
      <c r="W8" t="str">
        <v>Physique</v>
      </c>
    </row>
    <row r="9">
      <c r="F9" t="str">
        <v>Aucun</v>
      </c>
      <c r="Q9" t="str">
        <v>PVCC</v>
      </c>
    </row>
    <row r="10">
      <c r="Q10" t="str">
        <v>Polypropylène</v>
      </c>
    </row>
    <row r="11">
      <c r="Q11" t="str">
        <v>Polybutène</v>
      </c>
    </row>
  </sheetData>
  <pageMargins left="0.7" right="0.7" top="0.75" bottom="0.75" header="0.3" footer="0.3"/>
  <ignoredErrors>
    <ignoredError numberStoredAsText="1" sqref="A2:AA1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16.0300</AppVersion>
  <Company/>
  <DocSecurity>0</DocSecurity>
  <Manager/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1-Identification de la mission</vt:lpstr>
      <vt:lpstr>2.1-Système documentaire</vt:lpstr>
      <vt:lpstr>2.2-GRILLE-Analyse des risques</vt:lpstr>
      <vt:lpstr>4 et 6-Signatures et Annexes</vt:lpstr>
      <vt:lpstr>Définitions</vt:lpstr>
      <vt:lpstr>Liste de choix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2023-10-06T11:58:05Z</dcterms:created>
  <dcterms:modified xsi:type="dcterms:W3CDTF">2024-04-02T04:29:32Z</dcterms:modified>
  <cp:lastPrinted>2024-02-06T10:39:17Z</cp:lastPrinted>
  <dc:title>Un fichier Excel pour suivre les ajouts de sulfate de cuivre au fil de la saison et surveiller l'accumulation des métaux dans le bassin.</dc:title>
</cp:coreProperties>
</file>